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90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<sst xmlns="http://schemas.openxmlformats.org/spreadsheetml/2006/main" count="360" uniqueCount="66">
  <si>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</si>
  <si>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</si>
  <si>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</si>
  <si>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</si>
  <si>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</si>
  <si>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</si>
  <si>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</si>
  <si>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</si>
  <si>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</si>
  <si>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</si>
  <si>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</si>
  <si>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</si>
  <si>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</si>
  <si>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</si>
  <si>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</si>
  <si>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</si>
  <si>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</si>
  <si>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</si>
  <si>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</si>
  <si>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</si>
  <si>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</si>
  <si>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</si>
  <si>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</si>
  <si>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</si>
  <si>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</si>
  <si>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</si>
  <si>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</si>
  <si>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</si>
  <si>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</si>
  <si>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</si>
  <si>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</si>
  <si>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</si>
  <si>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</si>
  <si>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</si>
  <si>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</si>
  <si>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</si>
  <si>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</si>
  <si>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</si>
  <si>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</si>
  <si>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</si>
  <si>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</si>
  <si>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</si>
  <si>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</si>
  <si>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</si>
  <si>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</si>
  <si>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</si>
  <si>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</si>
  <si>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</si>
  <si>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</si>
  <si>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</si>
  <si>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</si>
  <si>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</si>
  <si>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</si>
  <si>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</si>
  <si>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</si>
  <si>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</si>
  <si>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</si>
  <si>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</si>
  <si>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</si>
  <si>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</si>
  <si>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</si>
  <si>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</si>
  <si>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</si>
  <si>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Fecha  : 05/05/2012</t>
  </si>
  <si>
    <t>Callao, 07 de  Mayo del 2012</t>
  </si>
  <si>
    <t xml:space="preserve">           Atención: Sr. José  Urquizo Maggia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</si>
</sst>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F1">
      <selection activeCell="AJ13" sqref="AJ1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8.57421875" style="0" customWidth="1"/>
    <col min="8" max="8" width="7.00390625" style="0" customWidth="1"/>
    <col min="9" max="9" width="9.8515625" style="0" customWidth="1"/>
    <col min="10" max="10" width="6.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9.421875" style="0" customWidth="1"/>
    <col min="20" max="20" width="8.57421875" style="0" customWidth="1"/>
    <col min="21" max="21" width="9.4218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100" t="s">
        <v>65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2:43" ht="15"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7" t="s">
        <v>56</v>
      </c>
      <c r="AN4" s="103"/>
      <c r="AO4" s="103"/>
      <c r="AP4" s="103"/>
      <c r="AQ4" s="10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6"/>
      <c r="AP5" s="86"/>
      <c r="AQ5" s="8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7" t="s">
        <v>63</v>
      </c>
      <c r="AP6" s="87"/>
      <c r="AQ6" s="8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101" t="s">
        <v>5</v>
      </c>
      <c r="D8" s="90"/>
      <c r="E8" s="101" t="s">
        <v>6</v>
      </c>
      <c r="F8" s="90"/>
      <c r="G8" s="98" t="s">
        <v>7</v>
      </c>
      <c r="H8" s="102"/>
      <c r="I8" s="89" t="s">
        <v>8</v>
      </c>
      <c r="J8" s="95"/>
      <c r="K8" s="101" t="s">
        <v>9</v>
      </c>
      <c r="L8" s="90"/>
      <c r="M8" s="101" t="s">
        <v>10</v>
      </c>
      <c r="N8" s="95"/>
      <c r="O8" s="89" t="s">
        <v>11</v>
      </c>
      <c r="P8" s="90"/>
      <c r="Q8" s="89" t="s">
        <v>12</v>
      </c>
      <c r="R8" s="90"/>
      <c r="S8" s="89" t="s">
        <v>13</v>
      </c>
      <c r="T8" s="90"/>
      <c r="U8" s="89" t="s">
        <v>14</v>
      </c>
      <c r="V8" s="90"/>
      <c r="W8" s="98" t="s">
        <v>15</v>
      </c>
      <c r="X8" s="99"/>
      <c r="Y8" s="98" t="s">
        <v>16</v>
      </c>
      <c r="Z8" s="99"/>
      <c r="AA8" s="98" t="s">
        <v>17</v>
      </c>
      <c r="AB8" s="99"/>
      <c r="AC8" s="89" t="s">
        <v>18</v>
      </c>
      <c r="AD8" s="91"/>
      <c r="AE8" s="92" t="s">
        <v>19</v>
      </c>
      <c r="AF8" s="93"/>
      <c r="AG8" s="92" t="s">
        <v>20</v>
      </c>
      <c r="AH8" s="93"/>
      <c r="AI8" s="94" t="s">
        <v>55</v>
      </c>
      <c r="AJ8" s="93"/>
      <c r="AK8" s="92" t="s">
        <v>21</v>
      </c>
      <c r="AL8" s="104"/>
      <c r="AM8" s="89" t="s">
        <v>22</v>
      </c>
      <c r="AN8" s="9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1113</v>
      </c>
      <c r="P10" s="28">
        <v>0</v>
      </c>
      <c r="Q10" s="28">
        <v>1150</v>
      </c>
      <c r="R10" s="28">
        <v>2134</v>
      </c>
      <c r="S10" s="28">
        <v>2620</v>
      </c>
      <c r="T10" s="28">
        <v>305</v>
      </c>
      <c r="U10" s="28">
        <v>1300</v>
      </c>
      <c r="V10" s="28">
        <v>335</v>
      </c>
      <c r="W10" s="28">
        <v>5550</v>
      </c>
      <c r="X10" s="28">
        <v>100</v>
      </c>
      <c r="Y10" s="28">
        <v>1049</v>
      </c>
      <c r="Z10" s="28">
        <v>358</v>
      </c>
      <c r="AA10" s="28">
        <v>1564</v>
      </c>
      <c r="AB10" s="28">
        <v>0</v>
      </c>
      <c r="AC10" s="28">
        <v>8395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22741</v>
      </c>
      <c r="AP10" s="28">
        <f>SUMIF($C$9:$AN$9,"I.Mad",C10:AN10)</f>
        <v>3232</v>
      </c>
      <c r="AQ10" s="28">
        <f>SUM(AO10:AP10)</f>
        <v>25973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4</v>
      </c>
      <c r="P11" s="30" t="s">
        <v>29</v>
      </c>
      <c r="Q11" s="30">
        <v>8</v>
      </c>
      <c r="R11" s="30">
        <v>23</v>
      </c>
      <c r="S11" s="30">
        <v>14</v>
      </c>
      <c r="T11" s="30">
        <v>6</v>
      </c>
      <c r="U11" s="30">
        <v>6</v>
      </c>
      <c r="V11" s="30">
        <v>7</v>
      </c>
      <c r="W11" s="30">
        <v>18</v>
      </c>
      <c r="X11" s="30">
        <v>1</v>
      </c>
      <c r="Y11" s="30">
        <v>11</v>
      </c>
      <c r="Z11" s="30">
        <v>6</v>
      </c>
      <c r="AA11" s="30">
        <v>6</v>
      </c>
      <c r="AB11" s="30" t="s">
        <v>29</v>
      </c>
      <c r="AC11" s="30">
        <v>25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92</v>
      </c>
      <c r="AP11" s="28">
        <f>SUMIF($C$9:$AN$9,"I.Mad",C11:AN11)</f>
        <v>43</v>
      </c>
      <c r="AQ11" s="28">
        <f>SUM(AO11:AP11)</f>
        <v>135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4</v>
      </c>
      <c r="P12" s="30" t="s">
        <v>29</v>
      </c>
      <c r="Q12" s="30">
        <v>3</v>
      </c>
      <c r="R12" s="30">
        <v>6</v>
      </c>
      <c r="S12" s="30">
        <v>4</v>
      </c>
      <c r="T12" s="30">
        <v>3</v>
      </c>
      <c r="U12" s="30">
        <v>2</v>
      </c>
      <c r="V12" s="30">
        <v>4</v>
      </c>
      <c r="W12" s="30">
        <v>7</v>
      </c>
      <c r="X12" s="30">
        <v>1</v>
      </c>
      <c r="Y12" s="30">
        <v>6</v>
      </c>
      <c r="Z12" s="30">
        <v>1</v>
      </c>
      <c r="AA12" s="30">
        <v>3</v>
      </c>
      <c r="AB12" s="30" t="s">
        <v>29</v>
      </c>
      <c r="AC12" s="30">
        <v>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38</v>
      </c>
      <c r="AP12" s="28">
        <f>SUMIF($C$9:$AN$9,"I.Mad",C12:AN12)</f>
        <v>15</v>
      </c>
      <c r="AQ12" s="28">
        <f>SUM(AO12:AP12)</f>
        <v>53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0.21</v>
      </c>
      <c r="P13" s="30" t="s">
        <v>29</v>
      </c>
      <c r="Q13" s="30">
        <v>0</v>
      </c>
      <c r="R13" s="30">
        <v>0</v>
      </c>
      <c r="S13" s="30">
        <v>0</v>
      </c>
      <c r="T13" s="30">
        <v>0</v>
      </c>
      <c r="U13" s="30">
        <v>1.2499238514809505</v>
      </c>
      <c r="V13" s="30">
        <v>2.1917171487937606</v>
      </c>
      <c r="W13" s="30">
        <v>0</v>
      </c>
      <c r="X13" s="30">
        <v>0</v>
      </c>
      <c r="Y13" s="30">
        <v>0</v>
      </c>
      <c r="Z13" s="30">
        <v>0</v>
      </c>
      <c r="AA13" s="30">
        <v>1.4204737921302553</v>
      </c>
      <c r="AB13" s="30" t="s">
        <v>29</v>
      </c>
      <c r="AC13" s="30">
        <v>0.7348842513098514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>
        <v>14.5</v>
      </c>
      <c r="R14" s="59">
        <v>14.5</v>
      </c>
      <c r="S14" s="59">
        <v>14.5</v>
      </c>
      <c r="T14" s="59">
        <v>14.5</v>
      </c>
      <c r="U14" s="59">
        <v>14.5</v>
      </c>
      <c r="V14" s="59">
        <v>14.5</v>
      </c>
      <c r="W14" s="59">
        <v>14.5</v>
      </c>
      <c r="X14" s="59">
        <v>14.5</v>
      </c>
      <c r="Y14" s="59">
        <v>14.5</v>
      </c>
      <c r="Z14" s="59">
        <v>14.5</v>
      </c>
      <c r="AA14" s="59">
        <v>15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 t="s">
        <v>34</v>
      </c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1113</v>
      </c>
      <c r="P36" s="28">
        <f t="shared" si="3"/>
        <v>0</v>
      </c>
      <c r="Q36" s="28">
        <f t="shared" si="3"/>
        <v>1150</v>
      </c>
      <c r="R36" s="28">
        <f t="shared" si="3"/>
        <v>2134</v>
      </c>
      <c r="S36" s="28">
        <f t="shared" si="3"/>
        <v>2620</v>
      </c>
      <c r="T36" s="28">
        <f t="shared" si="3"/>
        <v>305</v>
      </c>
      <c r="U36" s="28">
        <f t="shared" si="3"/>
        <v>1300</v>
      </c>
      <c r="V36" s="28">
        <f t="shared" si="3"/>
        <v>335</v>
      </c>
      <c r="W36" s="28">
        <f t="shared" si="3"/>
        <v>5550</v>
      </c>
      <c r="X36" s="28">
        <f t="shared" si="3"/>
        <v>100</v>
      </c>
      <c r="Y36" s="28">
        <f t="shared" si="3"/>
        <v>1049</v>
      </c>
      <c r="Z36" s="28">
        <f t="shared" si="3"/>
        <v>358</v>
      </c>
      <c r="AA36" s="28">
        <f t="shared" si="3"/>
        <v>1564</v>
      </c>
      <c r="AB36" s="28">
        <f t="shared" si="3"/>
        <v>0</v>
      </c>
      <c r="AC36" s="28">
        <f t="shared" si="3"/>
        <v>8395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22741</v>
      </c>
      <c r="AP36" s="28">
        <f>SUM(AP10,AP16,AP22:AP35)</f>
        <v>3232</v>
      </c>
      <c r="AQ36" s="28">
        <f>SUM(AO36:AP36)</f>
        <v>25973</v>
      </c>
    </row>
    <row r="37" spans="2:43" ht="22.5" customHeight="1">
      <c r="B37" s="27" t="s">
        <v>51</v>
      </c>
      <c r="C37" s="62">
        <v>21</v>
      </c>
      <c r="D37" s="62"/>
      <c r="E37" s="62"/>
      <c r="F37" s="62"/>
      <c r="G37" s="62">
        <v>19.17</v>
      </c>
      <c r="H37" s="62"/>
      <c r="I37" s="62">
        <v>21.77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18.37</v>
      </c>
      <c r="V37" s="62"/>
      <c r="W37" s="62"/>
      <c r="X37" s="62"/>
      <c r="Y37" s="62">
        <v>19.25</v>
      </c>
      <c r="Z37" s="62"/>
      <c r="AA37" s="62"/>
      <c r="AB37" s="62"/>
      <c r="AC37" s="62">
        <v>23.07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16.07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83"/>
      <c r="C42" s="83"/>
      <c r="D42" s="83"/>
      <c r="E42" s="83"/>
      <c r="F42" s="83"/>
      <c r="G42" s="8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84"/>
      <c r="C43" s="84"/>
      <c r="D43" s="84"/>
      <c r="E43" s="84"/>
      <c r="F43" s="84"/>
      <c r="G43" s="84"/>
      <c r="H43" s="84"/>
      <c r="I43" s="85"/>
      <c r="J43" s="85"/>
      <c r="K43" s="70"/>
      <c r="L43" s="70"/>
      <c r="M43" s="82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2012-03-19T13:09:07Z</dcterms:modified>
  <cp:category/>
  <cp:version/>
  <cp:contentType/>
  <cp:contentStatus/>
</cp:coreProperties>
</file>