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<sst xmlns="http://schemas.openxmlformats.org/spreadsheetml/2006/main" count="392" uniqueCount="64">
  <si>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</si>
  <si>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</si>
  <si>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</si>
  <si>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</si>
  <si>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</si>
  <si>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</si>
  <si>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</si>
  <si>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</si>
  <si>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</si>
  <si>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</si>
  <si>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</si>
  <si>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</si>
  <si>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</si>
  <si>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</si>
  <si>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</si>
  <si>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</si>
  <si>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</si>
  <si>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</si>
  <si>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</si>
  <si>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</si>
  <si>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</si>
  <si>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</si>
  <si>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</si>
  <si>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</si>
  <si>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</si>
  <si>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</si>
  <si>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</si>
  <si>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</si>
  <si>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</si>
  <si>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</si>
  <si>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</si>
  <si>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</si>
  <si>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</si>
  <si>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</si>
  <si>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</si>
  <si>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</si>
  <si>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</si>
  <si>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</si>
  <si>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</si>
  <si>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</si>
  <si>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</si>
  <si>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</si>
  <si>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</si>
  <si>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</si>
  <si>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</si>
  <si>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</si>
  <si>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</si>
  <si>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</si>
  <si>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</si>
  <si>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</si>
  <si>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</si>
  <si>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</si>
  <si>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</si>
  <si>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</si>
  <si>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</si>
  <si>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</si>
  <si>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</si>
  <si>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</si>
  <si>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</si>
  <si>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</si>
  <si>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 xml:space="preserve"> TDR/mfm/due</t>
  </si>
  <si>
    <t>Callao, 07 abril del 2014</t>
  </si>
  <si>
    <t xml:space="preserve">        Fecha  : 05/04/2014</t>
  </si>
  <si>
    <t>13.0 y 14.5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</si>
</sst>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8" fillId="7" borderId="1" applyNumberFormat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AI18" sqref="AI17:AI1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20.00390625" style="2" customWidth="1"/>
    <col min="32" max="32" width="15.8515625" style="2" customWidth="1"/>
    <col min="33" max="33" width="19.140625" style="2" customWidth="1"/>
    <col min="34" max="36" width="15.8515625" style="2" customWidth="1"/>
    <col min="37" max="37" width="20.28125" style="2" customWidth="1"/>
    <col min="38" max="38" width="15.8515625" style="2" customWidth="1"/>
    <col min="39" max="39" width="23.57421875" style="2" customWidth="1"/>
    <col min="40" max="40" width="16.421875" style="2" customWidth="1"/>
    <col min="41" max="43" width="21.140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7" t="s">
        <v>59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35.25">
      <c r="B3" s="97" t="s">
        <v>52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47</v>
      </c>
      <c r="AN4" s="98"/>
      <c r="AO4" s="98"/>
      <c r="AP4" s="98"/>
      <c r="AQ4" s="98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9"/>
      <c r="AP5" s="99"/>
      <c r="AQ5" s="9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62</v>
      </c>
      <c r="AP6" s="100"/>
      <c r="AQ6" s="100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2" t="s">
        <v>4</v>
      </c>
      <c r="D8" s="91"/>
      <c r="E8" s="92" t="s">
        <v>5</v>
      </c>
      <c r="F8" s="91"/>
      <c r="G8" s="93" t="s">
        <v>6</v>
      </c>
      <c r="H8" s="96"/>
      <c r="I8" s="92" t="s">
        <v>49</v>
      </c>
      <c r="J8" s="95"/>
      <c r="K8" s="92" t="s">
        <v>7</v>
      </c>
      <c r="L8" s="95"/>
      <c r="M8" s="92" t="s">
        <v>8</v>
      </c>
      <c r="N8" s="95"/>
      <c r="O8" s="92" t="s">
        <v>9</v>
      </c>
      <c r="P8" s="95"/>
      <c r="Q8" s="92" t="s">
        <v>10</v>
      </c>
      <c r="R8" s="91"/>
      <c r="S8" s="92" t="s">
        <v>11</v>
      </c>
      <c r="T8" s="91"/>
      <c r="U8" s="92" t="s">
        <v>12</v>
      </c>
      <c r="V8" s="91"/>
      <c r="W8" s="92" t="s">
        <v>13</v>
      </c>
      <c r="X8" s="91"/>
      <c r="Y8" s="93" t="s">
        <v>14</v>
      </c>
      <c r="Z8" s="94"/>
      <c r="AA8" s="93" t="s">
        <v>50</v>
      </c>
      <c r="AB8" s="94"/>
      <c r="AC8" s="90" t="s">
        <v>15</v>
      </c>
      <c r="AD8" s="91"/>
      <c r="AE8" s="90" t="s">
        <v>16</v>
      </c>
      <c r="AF8" s="91"/>
      <c r="AG8" s="90" t="s">
        <v>17</v>
      </c>
      <c r="AH8" s="91"/>
      <c r="AI8" s="90" t="s">
        <v>46</v>
      </c>
      <c r="AJ8" s="91"/>
      <c r="AK8" s="90" t="s">
        <v>18</v>
      </c>
      <c r="AL8" s="91"/>
      <c r="AM8" s="92" t="s">
        <v>55</v>
      </c>
      <c r="AN8" s="91"/>
      <c r="AO8" s="88" t="s">
        <v>19</v>
      </c>
      <c r="AP8" s="89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60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1263</v>
      </c>
      <c r="AF10" s="64">
        <v>0</v>
      </c>
      <c r="AG10" s="64">
        <v>915</v>
      </c>
      <c r="AH10" s="64">
        <v>0</v>
      </c>
      <c r="AI10" s="64">
        <v>0</v>
      </c>
      <c r="AJ10" s="64">
        <v>0</v>
      </c>
      <c r="AK10" s="64">
        <v>2464</v>
      </c>
      <c r="AL10" s="64">
        <v>0</v>
      </c>
      <c r="AM10" s="64">
        <v>1325</v>
      </c>
      <c r="AN10" s="64">
        <v>0</v>
      </c>
      <c r="AO10" s="65">
        <f>SUMIF($C$9:$AN$9,"I.Mad",B10:AM10)</f>
        <v>5967</v>
      </c>
      <c r="AP10" s="65">
        <f aca="true" t="shared" si="0" ref="AO10:AP12">SUMIF($C$9:$AN$9,"I.Mad",C10:AN10)</f>
        <v>0</v>
      </c>
      <c r="AQ10" s="65">
        <f>SUM(AO10:AP10)</f>
        <v>5967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66" t="s">
        <v>25</v>
      </c>
      <c r="X11" s="66" t="s">
        <v>25</v>
      </c>
      <c r="Y11" s="66" t="s">
        <v>25</v>
      </c>
      <c r="Z11" s="66" t="s">
        <v>25</v>
      </c>
      <c r="AA11" s="66" t="s">
        <v>25</v>
      </c>
      <c r="AB11" s="66" t="s">
        <v>25</v>
      </c>
      <c r="AC11" s="66" t="s">
        <v>25</v>
      </c>
      <c r="AD11" s="66" t="s">
        <v>25</v>
      </c>
      <c r="AE11" s="66">
        <v>9</v>
      </c>
      <c r="AF11" s="66" t="s">
        <v>25</v>
      </c>
      <c r="AG11" s="66">
        <v>10</v>
      </c>
      <c r="AH11" s="66" t="s">
        <v>25</v>
      </c>
      <c r="AI11" s="66" t="s">
        <v>25</v>
      </c>
      <c r="AJ11" s="66" t="s">
        <v>25</v>
      </c>
      <c r="AK11" s="66">
        <v>16</v>
      </c>
      <c r="AL11" s="66" t="s">
        <v>25</v>
      </c>
      <c r="AM11" s="66">
        <v>16</v>
      </c>
      <c r="AN11" s="66" t="s">
        <v>25</v>
      </c>
      <c r="AO11" s="65">
        <f t="shared" si="0"/>
        <v>51</v>
      </c>
      <c r="AP11" s="65">
        <f t="shared" si="0"/>
        <v>0</v>
      </c>
      <c r="AQ11" s="65">
        <f>SUM(AO11:AP11)</f>
        <v>51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 t="s">
        <v>25</v>
      </c>
      <c r="V12" s="66" t="s">
        <v>25</v>
      </c>
      <c r="W12" s="66" t="s">
        <v>25</v>
      </c>
      <c r="X12" s="66" t="s">
        <v>25</v>
      </c>
      <c r="Y12" s="66" t="s">
        <v>25</v>
      </c>
      <c r="Z12" s="66" t="s">
        <v>25</v>
      </c>
      <c r="AA12" s="66" t="s">
        <v>25</v>
      </c>
      <c r="AB12" s="66" t="s">
        <v>25</v>
      </c>
      <c r="AC12" s="66" t="s">
        <v>25</v>
      </c>
      <c r="AD12" s="66" t="s">
        <v>25</v>
      </c>
      <c r="AE12" s="66">
        <v>4</v>
      </c>
      <c r="AF12" s="66" t="s">
        <v>25</v>
      </c>
      <c r="AG12" s="66">
        <v>4</v>
      </c>
      <c r="AH12" s="66" t="s">
        <v>25</v>
      </c>
      <c r="AI12" s="66" t="s">
        <v>25</v>
      </c>
      <c r="AJ12" s="66" t="s">
        <v>25</v>
      </c>
      <c r="AK12" s="66">
        <v>5</v>
      </c>
      <c r="AL12" s="66" t="s">
        <v>25</v>
      </c>
      <c r="AM12" s="66">
        <v>6</v>
      </c>
      <c r="AN12" s="66" t="s">
        <v>25</v>
      </c>
      <c r="AO12" s="65">
        <f t="shared" si="0"/>
        <v>19</v>
      </c>
      <c r="AP12" s="65">
        <f t="shared" si="0"/>
        <v>0</v>
      </c>
      <c r="AQ12" s="65">
        <f>SUM(AO12:AP12)</f>
        <v>19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 t="s">
        <v>25</v>
      </c>
      <c r="V13" s="66" t="s">
        <v>25</v>
      </c>
      <c r="W13" s="66" t="s">
        <v>25</v>
      </c>
      <c r="X13" s="66" t="s">
        <v>25</v>
      </c>
      <c r="Y13" s="66" t="s">
        <v>25</v>
      </c>
      <c r="Z13" s="66" t="s">
        <v>25</v>
      </c>
      <c r="AA13" s="66" t="s">
        <v>25</v>
      </c>
      <c r="AB13" s="66" t="s">
        <v>25</v>
      </c>
      <c r="AC13" s="66" t="s">
        <v>25</v>
      </c>
      <c r="AD13" s="66" t="s">
        <v>25</v>
      </c>
      <c r="AE13" s="66">
        <v>1.884</v>
      </c>
      <c r="AF13" s="66" t="s">
        <v>25</v>
      </c>
      <c r="AG13" s="66">
        <v>0.4746</v>
      </c>
      <c r="AH13" s="66" t="s">
        <v>25</v>
      </c>
      <c r="AI13" s="66" t="s">
        <v>25</v>
      </c>
      <c r="AJ13" s="66" t="s">
        <v>25</v>
      </c>
      <c r="AK13" s="66">
        <v>0.2987</v>
      </c>
      <c r="AL13" s="66" t="s">
        <v>25</v>
      </c>
      <c r="AM13" s="66">
        <v>5.45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 t="s">
        <v>25</v>
      </c>
      <c r="V14" s="72" t="s">
        <v>25</v>
      </c>
      <c r="W14" s="72" t="s">
        <v>25</v>
      </c>
      <c r="X14" s="72" t="s">
        <v>25</v>
      </c>
      <c r="Y14" s="72" t="s">
        <v>25</v>
      </c>
      <c r="Z14" s="72" t="s">
        <v>25</v>
      </c>
      <c r="AA14" s="72" t="s">
        <v>25</v>
      </c>
      <c r="AB14" s="72" t="s">
        <v>25</v>
      </c>
      <c r="AC14" s="72" t="s">
        <v>25</v>
      </c>
      <c r="AD14" s="72" t="s">
        <v>25</v>
      </c>
      <c r="AE14" s="72">
        <v>13.5</v>
      </c>
      <c r="AF14" s="72" t="s">
        <v>25</v>
      </c>
      <c r="AG14" s="72">
        <v>13.5</v>
      </c>
      <c r="AH14" s="72" t="s">
        <v>25</v>
      </c>
      <c r="AI14" s="72" t="s">
        <v>25</v>
      </c>
      <c r="AJ14" s="72" t="s">
        <v>25</v>
      </c>
      <c r="AK14" s="72">
        <v>13.5</v>
      </c>
      <c r="AL14" s="72" t="s">
        <v>25</v>
      </c>
      <c r="AM14" s="39" t="s">
        <v>63</v>
      </c>
      <c r="AN14" s="72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0</v>
      </c>
      <c r="AP23" s="69">
        <f t="shared" si="2"/>
        <v>0</v>
      </c>
      <c r="AQ23" s="69">
        <f t="shared" si="3"/>
        <v>0</v>
      </c>
      <c r="AT23" s="22"/>
      <c r="AU23" s="22"/>
      <c r="AV23" s="22"/>
    </row>
    <row r="24" spans="2:48" ht="50.25" customHeight="1">
      <c r="B24" s="24" t="s">
        <v>58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>
        <v>7.556</v>
      </c>
      <c r="AH28" s="69"/>
      <c r="AI28" s="69"/>
      <c r="AJ28" s="69"/>
      <c r="AK28" s="69"/>
      <c r="AL28" s="69"/>
      <c r="AM28" s="69"/>
      <c r="AN28" s="69"/>
      <c r="AO28" s="69">
        <f t="shared" si="1"/>
        <v>7.556</v>
      </c>
      <c r="AP28" s="69">
        <f t="shared" si="2"/>
        <v>0</v>
      </c>
      <c r="AQ28" s="69">
        <f t="shared" si="3"/>
        <v>7.556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0</v>
      </c>
      <c r="X36" s="69">
        <f t="shared" si="4"/>
        <v>0</v>
      </c>
      <c r="Y36" s="69">
        <f>+SUM(Y10,Y16,Y22:Y35)</f>
        <v>0</v>
      </c>
      <c r="Z36" s="69">
        <f>+SUM(Z10,Z16,Z22:Z35)</f>
        <v>0</v>
      </c>
      <c r="AA36" s="69">
        <f>+SUM(AA10,AA16,AA22:AA35)</f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1263</v>
      </c>
      <c r="AF36" s="69">
        <f t="shared" si="4"/>
        <v>0</v>
      </c>
      <c r="AG36" s="69">
        <f t="shared" si="4"/>
        <v>922.556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2464</v>
      </c>
      <c r="AL36" s="69">
        <f t="shared" si="4"/>
        <v>0</v>
      </c>
      <c r="AM36" s="69">
        <f>+SUM(AM10,AM16,AM22:AM35)</f>
        <v>1325</v>
      </c>
      <c r="AN36" s="69">
        <f t="shared" si="4"/>
        <v>0</v>
      </c>
      <c r="AO36" s="69">
        <f>SUM(AO10,AO16,AO22:AO35)</f>
        <v>5974.556</v>
      </c>
      <c r="AP36" s="69">
        <f>SUM(AP10,AP16,AP22:AP35)</f>
        <v>0</v>
      </c>
      <c r="AQ36" s="69">
        <f>SUM(AO36:AP36)</f>
        <v>5974.556</v>
      </c>
    </row>
    <row r="37" spans="2:43" ht="50.25" customHeight="1">
      <c r="B37" s="20" t="s">
        <v>51</v>
      </c>
      <c r="C37" s="29"/>
      <c r="D37" s="29"/>
      <c r="E37" s="29"/>
      <c r="F37" s="29"/>
      <c r="G37" s="71">
        <v>15.6</v>
      </c>
      <c r="H37" s="71"/>
      <c r="I37" s="71">
        <v>18.8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71"/>
      <c r="AH37" s="39"/>
      <c r="AI37" s="39"/>
      <c r="AJ37" s="39"/>
      <c r="AK37" s="71"/>
      <c r="AL37" s="39"/>
      <c r="AM37" s="71"/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60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61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2014-03-28T18:00:18Z</cp:lastPrinted>
  <dcterms:created xsi:type="dcterms:W3CDTF">2008-10-21T17:58:04Z</dcterms:created>
  <dcterms:modified xsi:type="dcterms:W3CDTF">2014-04-07T18:11:39Z</dcterms:modified>
  <cp:category/>
  <cp:version/>
  <cp:contentType/>
  <cp:contentStatus/>
</cp:coreProperties>
</file>