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<sst xmlns="http://schemas.openxmlformats.org/spreadsheetml/2006/main" count="405" uniqueCount="67">
  <si>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</si>
  <si>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</si>
  <si>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</si>
  <si>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</si>
  <si>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</si>
  <si>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</si>
  <si>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</si>
  <si>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</si>
  <si>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</si>
  <si>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</si>
  <si>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</si>
  <si>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</si>
  <si>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</si>
  <si>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</si>
  <si>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</si>
  <si>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</si>
  <si>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</si>
  <si>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</si>
  <si>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</si>
  <si>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</si>
  <si>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</si>
  <si>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</si>
  <si>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</si>
  <si>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</si>
  <si>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</si>
  <si>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</si>
  <si>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</si>
  <si>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</si>
  <si>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</si>
  <si>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</si>
  <si>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</si>
  <si>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</si>
  <si>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</si>
  <si>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</si>
  <si>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</si>
  <si>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</si>
  <si>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</si>
  <si>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</si>
  <si>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</si>
  <si>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</si>
  <si>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</si>
  <si>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</si>
  <si>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</si>
  <si>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</si>
  <si>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</si>
  <si>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</si>
  <si>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</si>
  <si>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</si>
  <si>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</si>
  <si>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</si>
  <si>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</si>
  <si>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</si>
  <si>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</si>
  <si>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</si>
  <si>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</si>
  <si>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</si>
  <si>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</si>
  <si>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</si>
  <si>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</si>
  <si>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</si>
  <si>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</si>
  <si>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</si>
  <si>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</si>
  <si>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Callao, 06 de marzo del 2017</t>
  </si>
  <si>
    <t xml:space="preserve">        Fecha  : 05/03/2017</t>
  </si>
  <si>
    <t>S/M</t>
  </si>
  <si>
    <t>R.M.N°010-2017-PRODUCE, R.M.N°099-2017-PRODUCE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</si>
</sst>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5" zoomScaleNormal="25" workbookViewId="0">
      <selection activeCell="I40" sqref="I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101.32500000000002</v>
      </c>
      <c r="AN12" s="51">
        <v>349.33499999999998</v>
      </c>
      <c r="AO12" s="52">
        <f>SUMIF($C$11:$AN$11,"Ind*",C12:AN12)</f>
        <v>101.32500000000002</v>
      </c>
      <c r="AP12" s="52">
        <f>SUMIF($C$11:$AN$11,"I.Mad",C12:AN12)</f>
        <v>349.33499999999998</v>
      </c>
      <c r="AQ12" s="52">
        <f>SUM(AO12:AP12)</f>
        <v>450.65999999999997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6</v>
      </c>
      <c r="AN13" s="53">
        <v>4</v>
      </c>
      <c r="AO13" s="52">
        <f>SUMIF($C$11:$AN$11,"Ind*",C13:AN13)</f>
        <v>6</v>
      </c>
      <c r="AP13" s="52">
        <f>SUMIF($C$11:$AN$11,"I.Mad",C13:AN13)</f>
        <v>4</v>
      </c>
      <c r="AQ13" s="52">
        <f>SUM(AO13:AP13)</f>
        <v>10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5</v>
      </c>
      <c r="AN14" s="53" t="s">
        <v>65</v>
      </c>
      <c r="AO14" s="52">
        <f>SUMIF($C$11:$AN$11,"Ind*",C14:AN14)</f>
        <v>5</v>
      </c>
      <c r="AP14" s="52">
        <f>SUMIF($C$11:$AN$11,"I.Mad",C14:AN14)</f>
        <v>0</v>
      </c>
      <c r="AQ14" s="52">
        <f>SUM(AO14:AP14)</f>
        <v>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14.958341137453395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101.32500000000002</v>
      </c>
      <c r="AN38" s="55">
        <f t="shared" si="3"/>
        <v>349.33499999999998</v>
      </c>
      <c r="AO38" s="55">
        <f>SUM(AO12,AO18,AO24:AO37)</f>
        <v>101.32500000000002</v>
      </c>
      <c r="AP38" s="55">
        <f>SUM(AP12,AP18,AP24:AP37)</f>
        <v>349.33499999999998</v>
      </c>
      <c r="AQ38" s="55">
        <f>SUM(AO38:AP38)</f>
        <v>450.65999999999997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20.3</v>
      </c>
      <c r="H39" s="57"/>
      <c r="I39" s="57">
        <v>26.4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2017-03-06T19:17:14Z</dcterms:modified>
</cp:coreProperties>
</file>