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<sst xmlns="http://schemas.openxmlformats.org/spreadsheetml/2006/main" count="402" uniqueCount="68">
  <si>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</si>
  <si>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</si>
  <si>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</si>
  <si>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</si>
  <si>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</si>
  <si>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</si>
  <si>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</si>
  <si>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</si>
  <si>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</si>
  <si>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</si>
  <si>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</si>
  <si>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</si>
  <si>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</si>
  <si>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</si>
  <si>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</si>
  <si>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</si>
  <si>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</si>
  <si>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</si>
  <si>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</si>
  <si>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</si>
  <si>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</si>
  <si>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</si>
  <si>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</si>
  <si>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</si>
  <si>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</si>
  <si>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</si>
  <si>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</si>
  <si>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</si>
  <si>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</si>
  <si>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</si>
  <si>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</si>
  <si>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</si>
  <si>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</si>
  <si>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</si>
  <si>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</si>
  <si>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</si>
  <si>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</si>
  <si>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</si>
  <si>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</si>
  <si>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</si>
  <si>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</si>
  <si>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</si>
  <si>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</si>
  <si>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</si>
  <si>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</si>
  <si>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</si>
  <si>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</si>
  <si>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</si>
  <si>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</si>
  <si>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</si>
  <si>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</si>
  <si>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</si>
  <si>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</si>
  <si>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</si>
  <si>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</si>
  <si>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</si>
  <si>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</si>
  <si>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</si>
  <si>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</si>
  <si>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</si>
  <si>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</si>
  <si>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</si>
  <si>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</si>
  <si>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 011-2011-PRODUCE,  R.M.N°057-2011-PRODUCE</t>
  </si>
  <si>
    <t xml:space="preserve"> R.M.N°279-2010-PRODUCE ,</t>
  </si>
  <si>
    <t>Callao, 07 de  Marzo del 2011</t>
  </si>
  <si>
    <t xml:space="preserve">        Fecha  : 05/03/2011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</si>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</sst>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2">
      <selection activeCell="AD33" sqref="AD3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57421875" style="0" customWidth="1"/>
    <col min="38" max="38" width="6.140625" style="0" customWidth="1"/>
    <col min="39" max="39" width="11.0039062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9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1002</v>
      </c>
      <c r="AL10" s="28">
        <v>0</v>
      </c>
      <c r="AM10" s="28">
        <v>5843</v>
      </c>
      <c r="AN10" s="28">
        <v>598</v>
      </c>
      <c r="AO10" s="28">
        <f>SUMIF($C$9:$AN$9,"Ind",C10:AN10)</f>
        <v>6845</v>
      </c>
      <c r="AP10" s="28">
        <f>SUMIF($C$9:$AN$9,"I.Mad",C10:AN10)</f>
        <v>598</v>
      </c>
      <c r="AQ10" s="28">
        <f>SUM(AO10:AP10)</f>
        <v>7443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9</v>
      </c>
      <c r="AL11" s="30" t="s">
        <v>29</v>
      </c>
      <c r="AM11" s="30">
        <v>80</v>
      </c>
      <c r="AN11" s="30">
        <v>13</v>
      </c>
      <c r="AO11" s="28">
        <f>SUMIF($C$9:$AN$9,"Ind",C11:AN11)</f>
        <v>89</v>
      </c>
      <c r="AP11" s="28">
        <f>SUMIF($C$9:$AN$9,"I.Mad",C11:AN11)</f>
        <v>13</v>
      </c>
      <c r="AQ11" s="28">
        <f>SUM(AO11:AP11)</f>
        <v>102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4</v>
      </c>
      <c r="AL12" s="30" t="s">
        <v>29</v>
      </c>
      <c r="AM12" s="30">
        <v>15</v>
      </c>
      <c r="AN12" s="28" t="s">
        <v>67</v>
      </c>
      <c r="AO12" s="28">
        <f>SUMIF($C$9:$AN$9,"Ind",C12:AN12)</f>
        <v>19</v>
      </c>
      <c r="AP12" s="28">
        <f>SUMIF($C$9:$AN$9,"I.Mad",C12:AN12)</f>
        <v>0</v>
      </c>
      <c r="AQ12" s="28">
        <f>SUM(AO12:AP12)</f>
        <v>19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6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>
        <v>14</v>
      </c>
      <c r="AL14" s="60" t="s">
        <v>29</v>
      </c>
      <c r="AM14" s="60">
        <v>14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320</v>
      </c>
      <c r="D22" s="55"/>
      <c r="E22" s="55"/>
      <c r="F22" s="55"/>
      <c r="G22" s="55"/>
      <c r="H22" s="55"/>
      <c r="I22" s="55"/>
      <c r="J22" s="56"/>
      <c r="K22" s="55">
        <v>126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389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835</v>
      </c>
      <c r="AP22" s="28">
        <f aca="true" t="shared" si="1" ref="AP22:AP35">SUMIF($C$9:$AN$9,"I.Mad",C22:AN22)</f>
        <v>0</v>
      </c>
      <c r="AQ22" s="28">
        <f aca="true" t="shared" si="2" ref="AQ22:AQ35">SUM(AO22:AP22)</f>
        <v>835</v>
      </c>
    </row>
    <row r="23" spans="2:43" ht="20.25">
      <c r="B23" s="58" t="s">
        <v>39</v>
      </c>
      <c r="C23" s="55">
        <v>60</v>
      </c>
      <c r="D23" s="55"/>
      <c r="E23" s="55"/>
      <c r="F23" s="55"/>
      <c r="G23" s="55"/>
      <c r="H23" s="55"/>
      <c r="I23" s="55"/>
      <c r="J23" s="56"/>
      <c r="K23" s="55">
        <v>74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331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465</v>
      </c>
      <c r="AP23" s="28">
        <f t="shared" si="1"/>
        <v>0</v>
      </c>
      <c r="AQ23" s="28">
        <f t="shared" si="2"/>
        <v>465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380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200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720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1002</v>
      </c>
      <c r="AL36" s="28">
        <f t="shared" si="3"/>
        <v>0</v>
      </c>
      <c r="AM36" s="28">
        <f t="shared" si="3"/>
        <v>5843</v>
      </c>
      <c r="AN36" s="28">
        <f t="shared" si="3"/>
        <v>598</v>
      </c>
      <c r="AO36" s="28">
        <f>SUM(AO10,AO16,AO22:AO35)</f>
        <v>8145</v>
      </c>
      <c r="AP36" s="28">
        <f>SUM(AP10,AP16,AP22:AP35)</f>
        <v>598</v>
      </c>
      <c r="AQ36" s="28">
        <f>SUM(AO36:AP36)</f>
        <v>8743</v>
      </c>
    </row>
    <row r="37" spans="2:43" ht="22.5" customHeight="1">
      <c r="B37" s="27" t="s">
        <v>53</v>
      </c>
      <c r="C37" s="63">
        <v>22.4</v>
      </c>
      <c r="D37" s="63"/>
      <c r="E37" s="63"/>
      <c r="F37" s="63"/>
      <c r="G37" s="63"/>
      <c r="H37" s="63"/>
      <c r="I37" s="63">
        <v>21.7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17.9</v>
      </c>
      <c r="V37" s="63"/>
      <c r="W37" s="63"/>
      <c r="X37" s="63"/>
      <c r="Y37" s="63">
        <v>18.6</v>
      </c>
      <c r="Z37" s="63"/>
      <c r="AA37" s="63"/>
      <c r="AB37" s="63"/>
      <c r="AC37" s="63">
        <v>22.7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2011-03-07T20:38:27Z</dcterms:modified>
  <cp:category/>
  <cp:version/>
  <cp:contentType/>
  <cp:contentStatus/>
</cp:coreProperties>
</file>