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10" windowHeight="775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<sst xmlns="http://schemas.openxmlformats.org/spreadsheetml/2006/main" count="339" uniqueCount="67">
  <si>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</si>
  <si>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</si>
  <si>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</si>
  <si>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</si>
  <si>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</si>
  <si>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</si>
  <si>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</si>
  <si>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</si>
  <si>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</si>
  <si>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</si>
  <si>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</si>
  <si>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</si>
  <si>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</si>
  <si>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</si>
  <si>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</si>
  <si>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</si>
  <si>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</si>
  <si>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</si>
  <si>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</si>
  <si>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</si>
  <si>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</si>
  <si>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</si>
  <si>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</si>
  <si>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</si>
  <si>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</si>
  <si>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</si>
  <si>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</si>
  <si>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</si>
  <si>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</si>
  <si>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</si>
  <si>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</si>
  <si>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</si>
  <si>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</si>
  <si>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</si>
  <si>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</si>
  <si>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</si>
  <si>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</si>
  <si>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</si>
  <si>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</si>
  <si>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</si>
  <si>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</si>
  <si>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</si>
  <si>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</si>
  <si>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</si>
  <si>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</si>
  <si>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</si>
  <si>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</si>
  <si>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</si>
  <si>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</si>
  <si>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</si>
  <si>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</si>
  <si>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</si>
  <si>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</si>
  <si>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</si>
  <si>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</si>
  <si>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</si>
  <si>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</si>
  <si>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</si>
  <si>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</si>
  <si>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</si>
  <si>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</si>
  <si>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</si>
  <si>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</si>
  <si>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</si>
  <si>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Fecha  : 04/12/2011</t>
  </si>
  <si>
    <t>S/M</t>
  </si>
  <si>
    <t>Callao, 05 de  Diciembre de 2011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</si>
</sst>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Q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10.57421875" style="0" customWidth="1"/>
    <col min="10" max="11" width="9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9.140625" style="0" customWidth="1"/>
    <col min="20" max="20" width="8.57421875" style="0" customWidth="1"/>
    <col min="21" max="21" width="8.8515625" style="0" customWidth="1"/>
    <col min="22" max="22" width="9.00390625" style="0" customWidth="1"/>
    <col min="23" max="23" width="9.421875" style="0" customWidth="1"/>
    <col min="24" max="24" width="9.28125" style="0" customWidth="1"/>
    <col min="25" max="25" width="10.28125" style="0" customWidth="1"/>
    <col min="26" max="26" width="8.421875" style="0" customWidth="1"/>
    <col min="27" max="27" width="10.140625" style="0" customWidth="1"/>
    <col min="28" max="28" width="8.00390625" style="0" customWidth="1"/>
    <col min="29" max="29" width="10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1450</v>
      </c>
      <c r="D10" s="28">
        <v>985</v>
      </c>
      <c r="E10" s="28">
        <v>275</v>
      </c>
      <c r="F10" s="28">
        <v>1669.9999999999998</v>
      </c>
      <c r="G10" s="28">
        <v>9017</v>
      </c>
      <c r="H10" s="28">
        <v>47</v>
      </c>
      <c r="I10" s="28">
        <v>5816</v>
      </c>
      <c r="J10" s="28">
        <v>8327</v>
      </c>
      <c r="K10" s="28">
        <v>0</v>
      </c>
      <c r="L10" s="28">
        <v>0</v>
      </c>
      <c r="M10" s="28">
        <v>0</v>
      </c>
      <c r="N10" s="28">
        <v>0</v>
      </c>
      <c r="O10" s="28">
        <v>1978</v>
      </c>
      <c r="P10" s="28">
        <v>0</v>
      </c>
      <c r="Q10" s="28">
        <v>5110</v>
      </c>
      <c r="R10" s="28">
        <v>290</v>
      </c>
      <c r="S10" s="28">
        <v>4110</v>
      </c>
      <c r="T10" s="28">
        <v>205</v>
      </c>
      <c r="U10" s="28">
        <v>910</v>
      </c>
      <c r="V10" s="28">
        <v>1155</v>
      </c>
      <c r="W10" s="28">
        <v>7655</v>
      </c>
      <c r="X10" s="28">
        <v>1165</v>
      </c>
      <c r="Y10" s="28">
        <v>7517</v>
      </c>
      <c r="Z10" s="28">
        <v>1431</v>
      </c>
      <c r="AA10" s="28">
        <v>5600</v>
      </c>
      <c r="AB10" s="28">
        <v>0</v>
      </c>
      <c r="AC10" s="28">
        <v>11078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60516</v>
      </c>
      <c r="AP10" s="28">
        <f>SUMIF($C$9:$AN$9,"I.Mad",C10:AN10)</f>
        <v>15275</v>
      </c>
      <c r="AQ10" s="28">
        <f>SUM(AO10:AP10)</f>
        <v>75791</v>
      </c>
    </row>
    <row r="11" spans="2:51" ht="20.25">
      <c r="B11" s="29" t="s">
        <v>28</v>
      </c>
      <c r="C11" s="30">
        <v>6</v>
      </c>
      <c r="D11" s="30">
        <v>20</v>
      </c>
      <c r="E11" s="30">
        <v>1</v>
      </c>
      <c r="F11" s="30">
        <v>81</v>
      </c>
      <c r="G11" s="30">
        <v>56</v>
      </c>
      <c r="H11" s="30">
        <v>1</v>
      </c>
      <c r="I11" s="30">
        <v>39</v>
      </c>
      <c r="J11" s="30">
        <v>168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>
        <v>18</v>
      </c>
      <c r="R11" s="30">
        <v>4</v>
      </c>
      <c r="S11" s="30">
        <v>16</v>
      </c>
      <c r="T11" s="30">
        <v>3</v>
      </c>
      <c r="U11" s="30">
        <v>4</v>
      </c>
      <c r="V11" s="30">
        <v>14</v>
      </c>
      <c r="W11" s="30">
        <v>30</v>
      </c>
      <c r="X11" s="30">
        <v>15</v>
      </c>
      <c r="Y11" s="30">
        <v>46</v>
      </c>
      <c r="Z11" s="30">
        <v>16</v>
      </c>
      <c r="AA11" s="30">
        <v>19</v>
      </c>
      <c r="AB11" s="30" t="s">
        <v>29</v>
      </c>
      <c r="AC11" s="30">
        <v>33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273</v>
      </c>
      <c r="AP11" s="28">
        <f>SUMIF($C$9:$AN$9,"I.Mad",C11:AN11)</f>
        <v>322</v>
      </c>
      <c r="AQ11" s="28">
        <f>SUM(AO11:AP11)</f>
        <v>595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>
        <v>6</v>
      </c>
      <c r="E12" s="30" t="s">
        <v>65</v>
      </c>
      <c r="F12" s="30">
        <v>15</v>
      </c>
      <c r="G12" s="30">
        <v>6</v>
      </c>
      <c r="H12" s="30" t="s">
        <v>65</v>
      </c>
      <c r="I12" s="30">
        <v>1</v>
      </c>
      <c r="J12" s="30">
        <v>11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6</v>
      </c>
      <c r="R12" s="30" t="s">
        <v>65</v>
      </c>
      <c r="S12" s="30">
        <v>6</v>
      </c>
      <c r="T12" s="30" t="s">
        <v>65</v>
      </c>
      <c r="U12" s="30">
        <v>2</v>
      </c>
      <c r="V12" s="30">
        <v>5</v>
      </c>
      <c r="W12" s="30">
        <v>8</v>
      </c>
      <c r="X12" s="30">
        <v>3</v>
      </c>
      <c r="Y12" s="30">
        <v>9</v>
      </c>
      <c r="Z12" s="30">
        <v>4</v>
      </c>
      <c r="AA12" s="30">
        <v>7</v>
      </c>
      <c r="AB12" s="30" t="s">
        <v>29</v>
      </c>
      <c r="AC12" s="30">
        <v>10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60</v>
      </c>
      <c r="AP12" s="28">
        <f>SUMIF($C$9:$AN$9,"I.Mad",C12:AN12)</f>
        <v>44</v>
      </c>
      <c r="AQ12" s="28">
        <f>SUM(AO12:AP12)</f>
        <v>104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0</v>
      </c>
      <c r="D13" s="30">
        <v>0.3</v>
      </c>
      <c r="E13" s="30" t="s">
        <v>29</v>
      </c>
      <c r="F13" s="30">
        <v>0.3</v>
      </c>
      <c r="G13" s="30">
        <v>0</v>
      </c>
      <c r="H13" s="30" t="s">
        <v>29</v>
      </c>
      <c r="I13" s="30">
        <v>0</v>
      </c>
      <c r="J13" s="30">
        <v>0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59" t="s">
        <v>29</v>
      </c>
      <c r="S13" s="30">
        <v>0</v>
      </c>
      <c r="T13" s="30" t="s">
        <v>29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>
        <v>13.5</v>
      </c>
      <c r="E14" s="59" t="s">
        <v>29</v>
      </c>
      <c r="F14" s="59">
        <v>13.5</v>
      </c>
      <c r="G14" s="59">
        <v>14</v>
      </c>
      <c r="H14" s="59" t="s">
        <v>29</v>
      </c>
      <c r="I14" s="59">
        <v>14.5</v>
      </c>
      <c r="J14" s="59">
        <v>13.5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14.5</v>
      </c>
      <c r="P14" s="59" t="s">
        <v>29</v>
      </c>
      <c r="Q14" s="59">
        <v>14.5</v>
      </c>
      <c r="R14" s="59" t="s">
        <v>29</v>
      </c>
      <c r="S14" s="59">
        <v>14.5</v>
      </c>
      <c r="T14" s="59" t="s">
        <v>29</v>
      </c>
      <c r="U14" s="59">
        <v>14.5</v>
      </c>
      <c r="V14" s="59">
        <v>14.5</v>
      </c>
      <c r="W14" s="59">
        <v>14.5</v>
      </c>
      <c r="X14" s="59">
        <v>15</v>
      </c>
      <c r="Y14" s="59">
        <v>14.5</v>
      </c>
      <c r="Z14" s="59">
        <v>14.5</v>
      </c>
      <c r="AA14" s="59">
        <v>15</v>
      </c>
      <c r="AB14" s="59" t="s">
        <v>29</v>
      </c>
      <c r="AC14" s="59">
        <v>15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>
        <v>7</v>
      </c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7</v>
      </c>
      <c r="AP23" s="28">
        <f t="shared" si="1"/>
        <v>0</v>
      </c>
      <c r="AQ23" s="28">
        <f t="shared" si="2"/>
        <v>7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23</v>
      </c>
      <c r="Z26" s="54">
        <v>8</v>
      </c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23</v>
      </c>
      <c r="AP26" s="28">
        <f t="shared" si="1"/>
        <v>8</v>
      </c>
      <c r="AQ26" s="28">
        <f t="shared" si="2"/>
        <v>31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1450</v>
      </c>
      <c r="D36" s="28">
        <f aca="true" t="shared" si="3" ref="D36:AN36">+SUM(D10,D16,D22:D35)</f>
        <v>985</v>
      </c>
      <c r="E36" s="28">
        <f t="shared" si="3"/>
        <v>275</v>
      </c>
      <c r="F36" s="28">
        <f t="shared" si="3"/>
        <v>1669.9999999999998</v>
      </c>
      <c r="G36" s="28">
        <f t="shared" si="3"/>
        <v>9024</v>
      </c>
      <c r="H36" s="28">
        <f t="shared" si="3"/>
        <v>47</v>
      </c>
      <c r="I36" s="28">
        <f t="shared" si="3"/>
        <v>5816</v>
      </c>
      <c r="J36" s="28">
        <f t="shared" si="3"/>
        <v>8327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1978</v>
      </c>
      <c r="P36" s="28">
        <f t="shared" si="3"/>
        <v>0</v>
      </c>
      <c r="Q36" s="28">
        <f t="shared" si="3"/>
        <v>5110</v>
      </c>
      <c r="R36" s="28">
        <f t="shared" si="3"/>
        <v>290</v>
      </c>
      <c r="S36" s="28">
        <f t="shared" si="3"/>
        <v>4110</v>
      </c>
      <c r="T36" s="28">
        <f t="shared" si="3"/>
        <v>205</v>
      </c>
      <c r="U36" s="28">
        <f t="shared" si="3"/>
        <v>910</v>
      </c>
      <c r="V36" s="28">
        <f t="shared" si="3"/>
        <v>1155</v>
      </c>
      <c r="W36" s="28">
        <f t="shared" si="3"/>
        <v>7655</v>
      </c>
      <c r="X36" s="28">
        <f t="shared" si="3"/>
        <v>1165</v>
      </c>
      <c r="Y36" s="28">
        <f t="shared" si="3"/>
        <v>7540</v>
      </c>
      <c r="Z36" s="28">
        <f t="shared" si="3"/>
        <v>1439</v>
      </c>
      <c r="AA36" s="28">
        <f t="shared" si="3"/>
        <v>5600</v>
      </c>
      <c r="AB36" s="28">
        <f t="shared" si="3"/>
        <v>0</v>
      </c>
      <c r="AC36" s="28">
        <f t="shared" si="3"/>
        <v>11078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60546</v>
      </c>
      <c r="AP36" s="28">
        <f>SUM(AP10,AP16,AP22:AP35)</f>
        <v>15283</v>
      </c>
      <c r="AQ36" s="28">
        <f>SUM(AO36:AP36)</f>
        <v>75829</v>
      </c>
    </row>
    <row r="37" spans="2:43" ht="22.5" customHeight="1">
      <c r="B37" s="27" t="s">
        <v>51</v>
      </c>
      <c r="C37" s="62">
        <v>15.47</v>
      </c>
      <c r="D37" s="62"/>
      <c r="E37" s="62"/>
      <c r="F37" s="62"/>
      <c r="G37" s="62">
        <v>15.03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21.63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62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2011-12-05T18:26:53Z</cp:lastPrinted>
  <dcterms:created xsi:type="dcterms:W3CDTF">2008-10-21T17:58:04Z</dcterms:created>
  <dcterms:modified xsi:type="dcterms:W3CDTF">2011-12-05T19:04:50Z</dcterms:modified>
  <cp:category/>
  <cp:version/>
  <cp:contentType/>
  <cp:contentStatus/>
</cp:coreProperties>
</file>