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<sst xmlns="http://schemas.openxmlformats.org/spreadsheetml/2006/main" count="397" uniqueCount="66">
  <si>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</si>
  <si>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</si>
  <si>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</si>
  <si>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</si>
  <si>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</si>
  <si>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</si>
  <si>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</si>
  <si>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</si>
  <si>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</si>
  <si>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</si>
  <si>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</si>
  <si>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</si>
  <si>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</si>
  <si>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</si>
  <si>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</si>
  <si>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</si>
  <si>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</si>
  <si>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</si>
  <si>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</si>
  <si>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</si>
  <si>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</si>
  <si>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</si>
  <si>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</si>
  <si>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</si>
  <si>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</si>
  <si>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</si>
  <si>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</si>
  <si>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</si>
  <si>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</si>
  <si>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</si>
  <si>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</si>
  <si>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</si>
  <si>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</si>
  <si>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</si>
  <si>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</si>
  <si>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</si>
  <si>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</si>
  <si>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</si>
  <si>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</si>
  <si>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</si>
  <si>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</si>
  <si>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</si>
  <si>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</si>
  <si>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</si>
  <si>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</si>
  <si>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</si>
  <si>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</si>
  <si>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</si>
  <si>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</si>
  <si>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</si>
  <si>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</si>
  <si>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</si>
  <si>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</si>
  <si>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</si>
  <si>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</si>
  <si>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</si>
  <si>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</si>
  <si>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</si>
  <si>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</si>
  <si>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</si>
  <si>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</si>
  <si>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</si>
  <si>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04/10/2009</t>
  </si>
  <si>
    <t>Callao, 05 de Octubre del 2009</t>
  </si>
  <si>
    <t xml:space="preserve">           Atención:  Econ. Mercedes Araoz Fernandez</t>
  </si>
  <si>
    <t xml:space="preserve"> R.M.N°137-2009-PRODUCE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</si>
</sst>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D20" sqref="D20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7.00390625" style="0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3"/>
      <c r="AN4" s="93"/>
      <c r="AO4" s="93"/>
      <c r="AP4" s="9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7"/>
      <c r="AO5" s="97"/>
      <c r="AP5" s="97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92" t="s">
        <v>62</v>
      </c>
      <c r="AM6" s="92"/>
      <c r="AN6" s="92"/>
      <c r="AO6" s="92"/>
      <c r="AP6" s="92"/>
    </row>
    <row r="7" spans="2:42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4"/>
      <c r="Y8" s="84" t="s">
        <v>17</v>
      </c>
      <c r="Z8" s="94"/>
      <c r="AA8" s="84" t="s">
        <v>18</v>
      </c>
      <c r="AB8" s="94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5" t="s">
        <v>24</v>
      </c>
      <c r="AO8" s="96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47</v>
      </c>
      <c r="AM10" s="30">
        <v>0</v>
      </c>
      <c r="AN10" s="30">
        <f>SUMIF($C$9:$AM$9,"Ind",C10:AM10)</f>
        <v>47</v>
      </c>
      <c r="AO10" s="30">
        <f>SUMIF($C$9:$AM$9,"I.Mad",C10:AM10)</f>
        <v>0</v>
      </c>
      <c r="AP10" s="30">
        <f>SUM(AN10:AO10)</f>
        <v>47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1</v>
      </c>
      <c r="AM11" s="32" t="s">
        <v>30</v>
      </c>
      <c r="AN11" s="30">
        <f>SUMIF($C$9:$AM$9,"Ind",C11:AM11)</f>
        <v>1</v>
      </c>
      <c r="AO11" s="30">
        <f>SUMIF($C$9:$AM$9,"I.Mad",C11:AM11)</f>
        <v>0</v>
      </c>
      <c r="AP11" s="30">
        <f>SUM(AN11:AO11)</f>
        <v>1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1</v>
      </c>
      <c r="AM12" s="32" t="s">
        <v>30</v>
      </c>
      <c r="AN12" s="30">
        <f>SUMIF($C$9:$AM$9,"Ind",C12:AM12)</f>
        <v>1</v>
      </c>
      <c r="AO12" s="30">
        <f>SUMIF($C$9:$AM$9,"I.Mad",C12:AM12)</f>
        <v>0</v>
      </c>
      <c r="AP12" s="30">
        <f>SUM(AN12:AO12)</f>
        <v>1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10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12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47</v>
      </c>
      <c r="AM36" s="30">
        <f t="shared" si="3"/>
        <v>0</v>
      </c>
      <c r="AN36" s="30">
        <f t="shared" si="0"/>
        <v>47</v>
      </c>
      <c r="AO36" s="30">
        <f t="shared" si="1"/>
        <v>0</v>
      </c>
      <c r="AP36" s="30">
        <f t="shared" si="2"/>
        <v>47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14.6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63</v>
      </c>
      <c r="AK41" s="98"/>
      <c r="AL41" s="98"/>
      <c r="AM41" s="98"/>
      <c r="AN41" s="98"/>
      <c r="AO41" s="98"/>
      <c r="AP41" s="98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2009-10-05T19:17:56Z</dcterms:modified>
  <cp:category/>
  <cp:version/>
  <cp:contentType/>
  <cp:contentStatus/>
</cp:coreProperties>
</file>