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'.10.2008.xls'!$B$1:$AP$41</definedName>
  </definedNames>
  <calcPr fullCalcOnLoad="1"/>
</workbook>
</file>

<file path=xl/sharedStrings.xml><?xml version="1.0" encoding="utf-8"?>
<sst xmlns="http://schemas.openxmlformats.org/spreadsheetml/2006/main" count="393" uniqueCount="66">
  <si>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</si>
  <si>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</si>
  <si>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</si>
  <si>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</si>
  <si>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</si>
  <si>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</si>
  <si>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</si>
  <si>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</si>
  <si>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</si>
  <si>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</si>
  <si>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</si>
  <si>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</si>
  <si>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</si>
  <si>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</si>
  <si>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</si>
  <si>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</si>
  <si>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</si>
  <si>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</si>
  <si>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</si>
  <si>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</si>
  <si>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</si>
  <si>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</si>
  <si>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</si>
  <si>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</si>
  <si>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</si>
  <si>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</si>
  <si>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</si>
  <si>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</si>
  <si>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</si>
  <si>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</si>
  <si>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</si>
  <si>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</si>
  <si>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</si>
  <si>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</si>
  <si>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</si>
  <si>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</si>
  <si>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</si>
  <si>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</si>
  <si>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</si>
  <si>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</si>
  <si>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</si>
  <si>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</si>
  <si>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</si>
  <si>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</si>
  <si>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</si>
  <si>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</si>
  <si>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</si>
  <si>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</si>
  <si>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</si>
  <si>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</si>
  <si>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</si>
  <si>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</si>
  <si>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</si>
  <si>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</si>
  <si>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</si>
  <si>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</si>
  <si>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</si>
  <si>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</si>
  <si>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</si>
  <si>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</si>
  <si>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</si>
  <si>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</si>
  <si>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R.M.N°137-2009-PRODUCE</t>
  </si>
  <si>
    <t xml:space="preserve">           Atención:  Econ. Mercedes Araoz Fernandez</t>
  </si>
  <si>
    <t xml:space="preserve">        Fecha : 04/08/2009</t>
  </si>
  <si>
    <t>Callao, 05 de Agosto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</si>
</sst>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9">
      <selection activeCell="O32" sqref="O32"/>
    </sheetView>
  </sheetViews>
  <sheetFormatPr defaultColWidth="11.421875" defaultRowHeight="12.75"/>
  <cols>
    <col min="2" max="2" width="20.00390625" style="0" customWidth="1"/>
    <col min="3" max="6" width="6.140625" style="0" customWidth="1"/>
    <col min="7" max="7" width="6.00390625" style="0" customWidth="1"/>
    <col min="8" max="8" width="6.140625" style="0" customWidth="1"/>
    <col min="9" max="9" width="7.140625" style="0" customWidth="1"/>
    <col min="10" max="37" width="6.140625" style="0" customWidth="1"/>
    <col min="38" max="39" width="7.28125" style="0" customWidth="1"/>
    <col min="40" max="42" width="8.14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1" t="s">
        <v>63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</row>
    <row r="3" spans="2:42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3" t="s">
        <v>2</v>
      </c>
      <c r="AM4" s="95"/>
      <c r="AN4" s="95"/>
      <c r="AO4" s="95"/>
      <c r="AP4" s="95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9"/>
      <c r="AO5" s="99"/>
      <c r="AP5" s="99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93" t="s">
        <v>64</v>
      </c>
      <c r="AO6" s="93"/>
      <c r="AP6" s="94"/>
    </row>
    <row r="7" spans="2:42" ht="18">
      <c r="B7" s="11" t="s">
        <v>4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82" t="s">
        <v>6</v>
      </c>
      <c r="D8" s="83"/>
      <c r="E8" s="82" t="s">
        <v>7</v>
      </c>
      <c r="F8" s="83"/>
      <c r="G8" s="84" t="s">
        <v>8</v>
      </c>
      <c r="H8" s="85"/>
      <c r="I8" s="89" t="s">
        <v>9</v>
      </c>
      <c r="J8" s="86"/>
      <c r="K8" s="82" t="s">
        <v>10</v>
      </c>
      <c r="L8" s="83"/>
      <c r="M8" s="82" t="s">
        <v>11</v>
      </c>
      <c r="N8" s="86"/>
      <c r="O8" s="89" t="s">
        <v>12</v>
      </c>
      <c r="P8" s="83"/>
      <c r="Q8" s="89" t="s">
        <v>13</v>
      </c>
      <c r="R8" s="83"/>
      <c r="S8" s="89" t="s">
        <v>14</v>
      </c>
      <c r="T8" s="83"/>
      <c r="U8" s="89" t="s">
        <v>15</v>
      </c>
      <c r="V8" s="83"/>
      <c r="W8" s="84" t="s">
        <v>16</v>
      </c>
      <c r="X8" s="96"/>
      <c r="Y8" s="84" t="s">
        <v>17</v>
      </c>
      <c r="Z8" s="96"/>
      <c r="AA8" s="84" t="s">
        <v>18</v>
      </c>
      <c r="AB8" s="96"/>
      <c r="AC8" s="19" t="s">
        <v>19</v>
      </c>
      <c r="AD8" s="87" t="s">
        <v>20</v>
      </c>
      <c r="AE8" s="88"/>
      <c r="AF8" s="87" t="s">
        <v>21</v>
      </c>
      <c r="AG8" s="88"/>
      <c r="AH8" s="91" t="s">
        <v>61</v>
      </c>
      <c r="AI8" s="88"/>
      <c r="AJ8" s="87" t="s">
        <v>22</v>
      </c>
      <c r="AK8" s="90"/>
      <c r="AL8" s="89" t="s">
        <v>23</v>
      </c>
      <c r="AM8" s="86"/>
      <c r="AN8" s="97" t="s">
        <v>24</v>
      </c>
      <c r="AO8" s="98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422</v>
      </c>
      <c r="AM10" s="30">
        <v>196</v>
      </c>
      <c r="AN10" s="30">
        <f>SUMIF($C$9:$AM$9,"Ind",C10:AM10)</f>
        <v>422</v>
      </c>
      <c r="AO10" s="30">
        <f>SUMIF($C$9:$AM$9,"I.Mad",C10:AM10)</f>
        <v>196</v>
      </c>
      <c r="AP10" s="30">
        <f>SUM(AN10:AO10)</f>
        <v>618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>
        <v>5</v>
      </c>
      <c r="AM11" s="32">
        <v>2</v>
      </c>
      <c r="AN11" s="30">
        <f>SUMIF($C$9:$AM$9,"Ind",C11:AM11)</f>
        <v>5</v>
      </c>
      <c r="AO11" s="30">
        <f>SUMIF($C$9:$AM$9,"I.Mad",C11:AM11)</f>
        <v>2</v>
      </c>
      <c r="AP11" s="30">
        <f>SUM(AN11:AO11)</f>
        <v>7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>
        <v>2</v>
      </c>
      <c r="AM12" s="32">
        <v>2</v>
      </c>
      <c r="AN12" s="30">
        <f>SUMIF($C$9:$AM$9,"Ind",C12:AM12)</f>
        <v>2</v>
      </c>
      <c r="AO12" s="30">
        <f>SUMIF($C$9:$AM$9,"I.Mad",C12:AM12)</f>
        <v>2</v>
      </c>
      <c r="AP12" s="30">
        <f>SUM(AN12:AO12)</f>
        <v>4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>
        <v>0.7325264235250252</v>
      </c>
      <c r="AM13" s="32">
        <v>1.5799249986935435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>
        <v>14</v>
      </c>
      <c r="AM14" s="62">
        <v>14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422</v>
      </c>
      <c r="AM36" s="30">
        <f t="shared" si="3"/>
        <v>196</v>
      </c>
      <c r="AN36" s="30">
        <f t="shared" si="0"/>
        <v>422</v>
      </c>
      <c r="AO36" s="30">
        <f t="shared" si="1"/>
        <v>196</v>
      </c>
      <c r="AP36" s="30">
        <f t="shared" si="2"/>
        <v>618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15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92" t="s">
        <v>65</v>
      </c>
      <c r="AM41" s="92"/>
      <c r="AN41" s="92"/>
      <c r="AO41" s="92"/>
      <c r="AP41" s="92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L41:AP41"/>
    <mergeCell ref="AN6:AP6"/>
    <mergeCell ref="AL4:AP4"/>
    <mergeCell ref="S8:T8"/>
    <mergeCell ref="U8:V8"/>
    <mergeCell ref="W8:X8"/>
    <mergeCell ref="AN8:AO8"/>
    <mergeCell ref="Y8:Z8"/>
    <mergeCell ref="AA8:AB8"/>
    <mergeCell ref="AN5:AP5"/>
    <mergeCell ref="O8:P8"/>
    <mergeCell ref="Q8:R8"/>
    <mergeCell ref="AL8:AM8"/>
    <mergeCell ref="AJ8:AK8"/>
    <mergeCell ref="AH8:AI8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61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2009-08-04T15:45:55Z</cp:lastPrinted>
  <dcterms:created xsi:type="dcterms:W3CDTF">2008-10-21T17:58:04Z</dcterms:created>
  <dcterms:modified xsi:type="dcterms:W3CDTF">2009-08-05T19:11:33Z</dcterms:modified>
  <cp:category/>
  <cp:version/>
  <cp:contentType/>
  <cp:contentStatus/>
</cp:coreProperties>
</file>