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<sst xmlns="http://schemas.openxmlformats.org/spreadsheetml/2006/main" count="393" uniqueCount="65">
  <si>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</si>
  <si>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</si>
  <si>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</si>
  <si>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</si>
  <si>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</si>
  <si>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</si>
  <si>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</si>
  <si>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</si>
  <si>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</si>
  <si>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</si>
  <si>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</si>
  <si>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</si>
  <si>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</si>
  <si>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</si>
  <si>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</si>
  <si>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</si>
  <si>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</si>
  <si>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</si>
  <si>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</si>
  <si>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</si>
  <si>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</si>
  <si>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</si>
  <si>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</si>
  <si>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</si>
  <si>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</si>
  <si>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</si>
  <si>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</si>
  <si>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</si>
  <si>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</si>
  <si>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</si>
  <si>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</si>
  <si>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</si>
  <si>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</si>
  <si>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</si>
  <si>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</si>
  <si>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</si>
  <si>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</si>
  <si>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</si>
  <si>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</si>
  <si>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</si>
  <si>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</si>
  <si>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</si>
  <si>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</si>
  <si>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</si>
  <si>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</si>
  <si>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</si>
  <si>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</si>
  <si>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</si>
  <si>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</si>
  <si>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</si>
  <si>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</si>
  <si>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</si>
  <si>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</si>
  <si>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</si>
  <si>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</si>
  <si>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</si>
  <si>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</si>
  <si>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</si>
  <si>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</si>
  <si>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</si>
  <si>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</si>
  <si>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</si>
  <si>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R.M.N°207-2016-PRODUCE</t>
  </si>
  <si>
    <t>Callao, 06 de junio del 2016</t>
  </si>
  <si>
    <t xml:space="preserve">        Fecha  : 04/06/2016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</si>
</sst>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22" sqref="AB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39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4" t="s">
        <v>51</v>
      </c>
      <c r="Z10" s="115"/>
      <c r="AA10" s="122" t="s">
        <v>40</v>
      </c>
      <c r="AB10" s="123"/>
      <c r="AC10" s="122" t="s">
        <v>13</v>
      </c>
      <c r="AD10" s="123"/>
      <c r="AE10" s="121" t="s">
        <v>52</v>
      </c>
      <c r="AF10" s="115"/>
      <c r="AG10" s="121" t="s">
        <v>53</v>
      </c>
      <c r="AH10" s="115"/>
      <c r="AI10" s="121" t="s">
        <v>54</v>
      </c>
      <c r="AJ10" s="115"/>
      <c r="AK10" s="121" t="s">
        <v>55</v>
      </c>
      <c r="AL10" s="115"/>
      <c r="AM10" s="121" t="s">
        <v>56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2452.335</v>
      </c>
      <c r="AH12" s="53">
        <v>0</v>
      </c>
      <c r="AI12" s="53">
        <v>0</v>
      </c>
      <c r="AJ12" s="53">
        <v>0</v>
      </c>
      <c r="AK12" s="53">
        <v>1001.9349999999999</v>
      </c>
      <c r="AL12" s="53">
        <v>0</v>
      </c>
      <c r="AM12" s="53">
        <v>1520.9149999999997</v>
      </c>
      <c r="AN12" s="53">
        <v>475.73</v>
      </c>
      <c r="AO12" s="54">
        <f>SUMIF($C$11:$AN$11,"Ind*",C12:AN12)</f>
        <v>4975.1849999999995</v>
      </c>
      <c r="AP12" s="54">
        <f>SUMIF($C$11:$AN$11,"I.Mad",C12:AN12)</f>
        <v>475.73</v>
      </c>
      <c r="AQ12" s="54">
        <f>SUM(AO12:AP12)</f>
        <v>5450.9149999999991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14</v>
      </c>
      <c r="AH13" s="55" t="s">
        <v>20</v>
      </c>
      <c r="AI13" s="55" t="s">
        <v>20</v>
      </c>
      <c r="AJ13" s="55" t="s">
        <v>20</v>
      </c>
      <c r="AK13" s="55">
        <v>12</v>
      </c>
      <c r="AL13" s="55" t="s">
        <v>20</v>
      </c>
      <c r="AM13" s="55">
        <v>25</v>
      </c>
      <c r="AN13" s="55">
        <v>5</v>
      </c>
      <c r="AO13" s="54">
        <f>SUMIF($C$11:$AN$11,"Ind*",C13:AN13)</f>
        <v>51</v>
      </c>
      <c r="AP13" s="54">
        <f>SUMIF($C$11:$AN$11,"I.Mad",C13:AN13)</f>
        <v>5</v>
      </c>
      <c r="AQ13" s="54">
        <f>SUM(AO13:AP13)</f>
        <v>56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7</v>
      </c>
      <c r="AH14" s="55" t="s">
        <v>20</v>
      </c>
      <c r="AI14" s="55" t="s">
        <v>20</v>
      </c>
      <c r="AJ14" s="55" t="s">
        <v>20</v>
      </c>
      <c r="AK14" s="55">
        <v>4</v>
      </c>
      <c r="AL14" s="55" t="s">
        <v>20</v>
      </c>
      <c r="AM14" s="55">
        <v>7</v>
      </c>
      <c r="AN14" s="55">
        <v>4</v>
      </c>
      <c r="AO14" s="54">
        <f>SUMIF($C$11:$AN$11,"Ind*",C14:AN14)</f>
        <v>18</v>
      </c>
      <c r="AP14" s="54">
        <f>SUMIF($C$11:$AN$11,"I.Mad",C14:AN14)</f>
        <v>4</v>
      </c>
      <c r="AQ14" s="54">
        <f>SUM(AO14:AP14)</f>
        <v>22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74.725533080673742</v>
      </c>
      <c r="AH15" s="55" t="s">
        <v>20</v>
      </c>
      <c r="AI15" s="55" t="s">
        <v>20</v>
      </c>
      <c r="AJ15" s="55" t="s">
        <v>20</v>
      </c>
      <c r="AK15" s="55">
        <v>17.97624516697795</v>
      </c>
      <c r="AL15" s="55" t="s">
        <v>20</v>
      </c>
      <c r="AM15" s="55">
        <v>8.396805112850819</v>
      </c>
      <c r="AN15" s="55">
        <v>11.969046431847229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10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13</v>
      </c>
      <c r="AN16" s="61">
        <v>12.5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/>
      <c r="AL25" s="74"/>
      <c r="AM25" s="58"/>
      <c r="AN25" s="58"/>
      <c r="AO25" s="113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2452.335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1001.9349999999999</v>
      </c>
      <c r="AL38" s="58">
        <f t="shared" si="4"/>
        <v>0</v>
      </c>
      <c r="AM38" s="58">
        <f>+SUM(AM12,AM18,AM24:AM37)</f>
        <v>1520.9149999999997</v>
      </c>
      <c r="AN38" s="58">
        <f t="shared" si="4"/>
        <v>475.73</v>
      </c>
      <c r="AO38" s="58">
        <f>SUM(AO12,AO18,AO24:AO37)</f>
        <v>4975.1849999999995</v>
      </c>
      <c r="AP38" s="58">
        <f>SUM(AP12,AP18,AP24:AP37)</f>
        <v>475.73</v>
      </c>
      <c r="AQ38" s="58">
        <f>SUM(AO38:AP38)</f>
        <v>5450.9149999999991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17.8</v>
      </c>
      <c r="H39" s="60"/>
      <c r="I39" s="93">
        <v>19.100000000000001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2016-06-06T19:02:03Z</dcterms:modified>
</cp:coreProperties>
</file>