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5205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<sst xmlns="http://schemas.openxmlformats.org/spreadsheetml/2006/main" count="403" uniqueCount="66">
  <si>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</si>
  <si>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</si>
  <si>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</si>
  <si>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</si>
  <si>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</si>
  <si>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</si>
  <si>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</si>
  <si>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</si>
  <si>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</si>
  <si>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</si>
  <si>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</si>
  <si>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</si>
  <si>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</si>
  <si>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</si>
  <si>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</si>
  <si>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</si>
  <si>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</si>
  <si>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</si>
  <si>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</si>
  <si>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</si>
  <si>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</si>
  <si>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</si>
  <si>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</si>
  <si>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</si>
  <si>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</si>
  <si>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</si>
  <si>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</si>
  <si>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</si>
  <si>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</si>
  <si>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</si>
  <si>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</si>
  <si>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</si>
  <si>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</si>
  <si>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</si>
  <si>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</si>
  <si>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</si>
  <si>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</si>
  <si>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</si>
  <si>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</si>
  <si>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</si>
  <si>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</si>
  <si>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</si>
  <si>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</si>
  <si>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</si>
  <si>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</si>
  <si>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</si>
  <si>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</si>
  <si>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</si>
  <si>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</si>
  <si>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</si>
  <si>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</si>
  <si>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</si>
  <si>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</si>
  <si>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</si>
  <si>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</si>
  <si>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</si>
  <si>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</si>
  <si>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</si>
  <si>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</si>
  <si>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</si>
  <si>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</si>
  <si>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</si>
  <si>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</si>
  <si>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</si>
  <si>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 xml:space="preserve">        Fecha  : 04/04/2012</t>
  </si>
  <si>
    <t>Callao, 09 de  Abril del 2012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</si>
</sst>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83" fontId="11" fillId="0" borderId="14" xfId="0" applyNumberFormat="1" applyFont="1" applyBorder="1" applyAlignment="1">
      <alignment horizontal="center"/>
    </xf>
    <xf numFmtId="183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82" fontId="11" fillId="0" borderId="14" xfId="0" applyNumberFormat="1" applyFont="1" applyBorder="1" applyAlignment="1" quotePrefix="1">
      <alignment horizontal="center"/>
    </xf>
    <xf numFmtId="184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82" fontId="11" fillId="32" borderId="13" xfId="0" applyNumberFormat="1" applyFont="1" applyFill="1" applyBorder="1" applyAlignment="1">
      <alignment horizontal="center" wrapText="1"/>
    </xf>
    <xf numFmtId="182" fontId="11" fillId="0" borderId="14" xfId="0" applyNumberFormat="1" applyFont="1" applyBorder="1" applyAlignment="1">
      <alignment/>
    </xf>
    <xf numFmtId="182" fontId="11" fillId="32" borderId="13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85" fontId="9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8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I23" sqref="I2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8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27</v>
      </c>
      <c r="AN10" s="28">
        <v>107</v>
      </c>
      <c r="AO10" s="28">
        <f>SUMIF($C$9:$AN$9,"Ind",C10:AN10)</f>
        <v>27</v>
      </c>
      <c r="AP10" s="28">
        <f>SUMIF($C$9:$AN$9,"I.Mad",C10:AN10)</f>
        <v>107</v>
      </c>
      <c r="AQ10" s="28">
        <f>SUM(AO10:AP10)</f>
        <v>134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>
        <v>1</v>
      </c>
      <c r="AO11" s="28">
        <f>SUMIF($C$9:$AN$9,"Ind",C11:AN11)</f>
        <v>1</v>
      </c>
      <c r="AP11" s="28">
        <f>SUMIF($C$9:$AN$9,"I.Mad",C11:AN11)</f>
        <v>1</v>
      </c>
      <c r="AQ11" s="28">
        <f>SUM(AO11:AP11)</f>
        <v>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>
        <v>1</v>
      </c>
      <c r="AO12" s="28">
        <f>SUMIF($C$9:$AN$9,"Ind",C12:AN12)</f>
        <v>1</v>
      </c>
      <c r="AP12" s="28">
        <f>SUMIF($C$9:$AN$9,"I.Mad",C12:AN12)</f>
        <v>1</v>
      </c>
      <c r="AQ12" s="28">
        <f>SUM(AO12:AP12)</f>
        <v>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4</v>
      </c>
      <c r="AN13" s="30">
        <v>5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</v>
      </c>
      <c r="AN14" s="59">
        <v>13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1908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1530</v>
      </c>
      <c r="Z22" s="54"/>
      <c r="AA22" s="54"/>
      <c r="AB22" s="54"/>
      <c r="AC22" s="30">
        <v>667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4105</v>
      </c>
      <c r="AP22" s="28">
        <f aca="true" t="shared" si="1" ref="AP22:AP35">SUMIF($C$9:$AN$9,"I.Mad",C22:AN22)</f>
        <v>0</v>
      </c>
      <c r="AQ22" s="28">
        <f aca="true" t="shared" si="2" ref="AQ22:AQ35">SUM(AO22:AP22)</f>
        <v>4105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130</v>
      </c>
      <c r="Z23" s="54"/>
      <c r="AA23" s="54"/>
      <c r="AB23" s="54"/>
      <c r="AC23" s="30">
        <v>3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133</v>
      </c>
      <c r="AP23" s="28">
        <f t="shared" si="1"/>
        <v>0</v>
      </c>
      <c r="AQ23" s="28">
        <f t="shared" si="2"/>
        <v>133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1908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1660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670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27</v>
      </c>
      <c r="AN36" s="28">
        <f t="shared" si="3"/>
        <v>107</v>
      </c>
      <c r="AO36" s="28">
        <f>SUM(AO10,AO16,AO22:AO35)</f>
        <v>4265</v>
      </c>
      <c r="AP36" s="28">
        <f>SUM(AP10,AP16,AP22:AP35)</f>
        <v>107</v>
      </c>
      <c r="AQ36" s="28">
        <f>SUM(AO36:AP36)</f>
        <v>4372</v>
      </c>
    </row>
    <row r="37" spans="2:43" ht="22.5" customHeight="1">
      <c r="B37" s="27" t="s">
        <v>51</v>
      </c>
      <c r="C37" s="62">
        <v>18.2</v>
      </c>
      <c r="D37" s="62"/>
      <c r="E37" s="62"/>
      <c r="F37" s="62"/>
      <c r="G37" s="62">
        <v>17.4</v>
      </c>
      <c r="H37" s="62"/>
      <c r="I37" s="62">
        <v>21.5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18.1</v>
      </c>
      <c r="V37" s="62"/>
      <c r="W37" s="62"/>
      <c r="X37" s="62"/>
      <c r="Y37" s="62">
        <v>18.7</v>
      </c>
      <c r="Z37" s="62"/>
      <c r="AA37" s="62"/>
      <c r="AB37" s="62"/>
      <c r="AC37" s="62">
        <v>23.7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2012-02-28T10:40:42Z</dcterms:modified>
  <cp:category/>
  <cp:version/>
  <cp:contentType/>
  <cp:contentStatus/>
</cp:coreProperties>
</file>