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<sst xmlns="http://schemas.openxmlformats.org/spreadsheetml/2006/main" count="373" uniqueCount="66">
  <si>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</si>
  <si>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</si>
  <si>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</si>
  <si>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</si>
  <si>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</si>
  <si>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</si>
  <si>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</si>
  <si>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</si>
  <si>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</si>
  <si>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</si>
  <si>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</si>
  <si>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</si>
  <si>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</si>
  <si>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</si>
  <si>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</si>
  <si>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</si>
  <si>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</si>
  <si>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</si>
  <si>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</si>
  <si>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</si>
  <si>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</si>
  <si>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</si>
  <si>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</si>
  <si>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</si>
  <si>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</si>
  <si>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</si>
  <si>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</si>
  <si>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</si>
  <si>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</si>
  <si>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</si>
  <si>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</si>
  <si>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</si>
  <si>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</si>
  <si>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</si>
  <si>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</si>
  <si>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</si>
  <si>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</si>
  <si>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</si>
  <si>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</si>
  <si>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</si>
  <si>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</si>
  <si>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</si>
  <si>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</si>
  <si>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</si>
  <si>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</si>
  <si>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</si>
  <si>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</si>
  <si>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</si>
  <si>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</si>
  <si>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</si>
  <si>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</si>
  <si>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</si>
  <si>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</si>
  <si>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</si>
  <si>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</si>
  <si>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</si>
  <si>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</si>
  <si>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</si>
  <si>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</si>
  <si>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</si>
  <si>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04/03/2009</t>
  </si>
  <si>
    <t xml:space="preserve">             </t>
  </si>
  <si>
    <t xml:space="preserve"> REPORTE  FINAL</t>
  </si>
  <si>
    <t xml:space="preserve"> R.M.N°542-2008-PRODUCE, R.M.N°817-2008-PRODUCE</t>
  </si>
  <si>
    <t xml:space="preserve">           Atención:  Econ. Elena Conterno Martinelli  </t>
  </si>
  <si>
    <t>Callao, 05 de Marzo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</si>
</sst>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62</v>
      </c>
      <c r="AK4" s="94"/>
      <c r="AL4" s="94"/>
      <c r="AM4" s="94"/>
      <c r="AN4" s="94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60</v>
      </c>
      <c r="AM6" s="92"/>
      <c r="AN6" s="93"/>
    </row>
    <row r="7" spans="2:40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19" t="s">
        <v>18</v>
      </c>
      <c r="AD8" s="88" t="s">
        <v>19</v>
      </c>
      <c r="AE8" s="89"/>
      <c r="AF8" s="88" t="s">
        <v>20</v>
      </c>
      <c r="AG8" s="89"/>
      <c r="AH8" s="88" t="s">
        <v>21</v>
      </c>
      <c r="AI8" s="91"/>
      <c r="AJ8" s="90" t="s">
        <v>22</v>
      </c>
      <c r="AK8" s="87"/>
      <c r="AL8" s="96" t="s">
        <v>23</v>
      </c>
      <c r="AM8" s="97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130</v>
      </c>
      <c r="AK10" s="30">
        <v>233</v>
      </c>
      <c r="AL10" s="30">
        <f>SUMIF($C$9:$AK$9,"Ind",C10:AK10)</f>
        <v>130</v>
      </c>
      <c r="AM10" s="30">
        <f>SUMIF($C$9:$AK$9,"I.Mad",C10:AK10)</f>
        <v>233</v>
      </c>
      <c r="AN10" s="30">
        <f>SUM(AL10:AM10)</f>
        <v>363</v>
      </c>
    </row>
    <row r="11" spans="2:40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2" t="s">
        <v>29</v>
      </c>
      <c r="I11" s="32" t="s">
        <v>29</v>
      </c>
      <c r="J11" s="32" t="s">
        <v>29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 t="s">
        <v>29</v>
      </c>
      <c r="X11" s="32" t="s">
        <v>29</v>
      </c>
      <c r="Y11" s="32" t="s">
        <v>29</v>
      </c>
      <c r="Z11" s="32" t="s">
        <v>29</v>
      </c>
      <c r="AA11" s="32" t="s">
        <v>29</v>
      </c>
      <c r="AB11" s="32" t="s">
        <v>29</v>
      </c>
      <c r="AC11" s="32" t="s">
        <v>29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0">
        <v>6</v>
      </c>
      <c r="AK11" s="30">
        <v>7</v>
      </c>
      <c r="AL11" s="30">
        <f>SUMIF($C$9:$AK$9,"Ind",C11:AK11)</f>
        <v>6</v>
      </c>
      <c r="AM11" s="30">
        <f>SUMIF($C$9:$AK$9,"I.Mad",C11:AK11)</f>
        <v>7</v>
      </c>
      <c r="AN11" s="30">
        <f>SUM(AL11:AM11)</f>
        <v>13</v>
      </c>
    </row>
    <row r="12" spans="2:40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 t="s">
        <v>29</v>
      </c>
      <c r="I12" s="32" t="s">
        <v>29</v>
      </c>
      <c r="J12" s="32" t="s">
        <v>29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 t="s">
        <v>29</v>
      </c>
      <c r="AB12" s="32" t="s">
        <v>29</v>
      </c>
      <c r="AC12" s="32" t="s">
        <v>29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0">
        <v>2</v>
      </c>
      <c r="AK12" s="30">
        <v>2</v>
      </c>
      <c r="AL12" s="30">
        <f>SUMIF($C$9:$AK$9,"Ind",C12:AK12)</f>
        <v>2</v>
      </c>
      <c r="AM12" s="30">
        <f>SUMIF($C$9:$AK$9,"I.Mad",C12:AK12)</f>
        <v>2</v>
      </c>
      <c r="AN12" s="30">
        <f>SUM(AL12:AM12)</f>
        <v>4</v>
      </c>
    </row>
    <row r="13" spans="2:40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 t="s">
        <v>29</v>
      </c>
      <c r="H13" s="32" t="s">
        <v>29</v>
      </c>
      <c r="I13" s="32" t="s">
        <v>29</v>
      </c>
      <c r="J13" s="32" t="s">
        <v>29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 t="s">
        <v>29</v>
      </c>
      <c r="X13" s="32" t="s">
        <v>29</v>
      </c>
      <c r="Y13" s="32" t="s">
        <v>29</v>
      </c>
      <c r="Z13" s="32" t="s">
        <v>29</v>
      </c>
      <c r="AA13" s="32" t="s">
        <v>29</v>
      </c>
      <c r="AB13" s="32" t="s">
        <v>29</v>
      </c>
      <c r="AC13" s="32" t="s">
        <v>29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0">
        <v>5</v>
      </c>
      <c r="AK13" s="30">
        <v>0</v>
      </c>
      <c r="AL13" s="33"/>
      <c r="AM13" s="33"/>
      <c r="AN13" s="33"/>
    </row>
    <row r="14" spans="2:40" ht="20.25">
      <c r="B14" s="34" t="s">
        <v>32</v>
      </c>
      <c r="C14" s="32" t="s">
        <v>29</v>
      </c>
      <c r="D14" s="32" t="s">
        <v>29</v>
      </c>
      <c r="E14" s="32" t="s">
        <v>29</v>
      </c>
      <c r="F14" s="32" t="s">
        <v>29</v>
      </c>
      <c r="G14" s="32" t="s">
        <v>29</v>
      </c>
      <c r="H14" s="32" t="s">
        <v>29</v>
      </c>
      <c r="I14" s="32" t="s">
        <v>29</v>
      </c>
      <c r="J14" s="32" t="s">
        <v>29</v>
      </c>
      <c r="K14" s="32" t="s">
        <v>29</v>
      </c>
      <c r="L14" s="32" t="s">
        <v>29</v>
      </c>
      <c r="M14" s="32" t="s">
        <v>29</v>
      </c>
      <c r="N14" s="32" t="s">
        <v>29</v>
      </c>
      <c r="O14" s="32" t="s">
        <v>29</v>
      </c>
      <c r="P14" s="32" t="s">
        <v>29</v>
      </c>
      <c r="Q14" s="32" t="s">
        <v>29</v>
      </c>
      <c r="R14" s="32" t="s">
        <v>29</v>
      </c>
      <c r="S14" s="32" t="s">
        <v>29</v>
      </c>
      <c r="T14" s="32" t="s">
        <v>29</v>
      </c>
      <c r="U14" s="32" t="s">
        <v>29</v>
      </c>
      <c r="V14" s="32" t="s">
        <v>29</v>
      </c>
      <c r="W14" s="32" t="s">
        <v>29</v>
      </c>
      <c r="X14" s="32" t="s">
        <v>29</v>
      </c>
      <c r="Y14" s="32" t="s">
        <v>29</v>
      </c>
      <c r="Z14" s="32" t="s">
        <v>29</v>
      </c>
      <c r="AA14" s="32" t="s">
        <v>29</v>
      </c>
      <c r="AB14" s="32" t="s">
        <v>29</v>
      </c>
      <c r="AC14" s="32" t="s">
        <v>29</v>
      </c>
      <c r="AD14" s="32" t="s">
        <v>29</v>
      </c>
      <c r="AE14" s="32" t="s">
        <v>29</v>
      </c>
      <c r="AF14" s="32" t="s">
        <v>29</v>
      </c>
      <c r="AG14" s="32" t="s">
        <v>29</v>
      </c>
      <c r="AH14" s="32" t="s">
        <v>29</v>
      </c>
      <c r="AI14" s="32" t="s">
        <v>29</v>
      </c>
      <c r="AJ14" s="81">
        <v>13</v>
      </c>
      <c r="AK14" s="81">
        <v>14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/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44" t="s">
        <v>61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130</v>
      </c>
      <c r="AK36" s="30">
        <f t="shared" si="3"/>
        <v>233</v>
      </c>
      <c r="AL36" s="30">
        <f t="shared" si="0"/>
        <v>130</v>
      </c>
      <c r="AM36" s="30">
        <f t="shared" si="1"/>
        <v>233</v>
      </c>
      <c r="AN36" s="30">
        <f t="shared" si="2"/>
        <v>363</v>
      </c>
    </row>
    <row r="37" spans="2:40" ht="22.5" customHeight="1">
      <c r="B37" s="29" t="s">
        <v>54</v>
      </c>
      <c r="C37" s="65">
        <v>19.7</v>
      </c>
      <c r="D37" s="65"/>
      <c r="E37" s="65"/>
      <c r="F37" s="65"/>
      <c r="G37" s="65">
        <v>17.5</v>
      </c>
      <c r="H37" s="65"/>
      <c r="I37" s="65">
        <v>20.3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17.9</v>
      </c>
      <c r="V37" s="65"/>
      <c r="W37" s="65"/>
      <c r="X37" s="65"/>
      <c r="Y37" s="65">
        <v>18.1</v>
      </c>
      <c r="Z37" s="65"/>
      <c r="AA37" s="65"/>
      <c r="AB37" s="65"/>
      <c r="AC37" s="65">
        <v>24.9</v>
      </c>
      <c r="AD37" s="65"/>
      <c r="AE37" s="65"/>
      <c r="AF37" s="65"/>
      <c r="AG37" s="65"/>
      <c r="AH37" s="65"/>
      <c r="AI37" s="65"/>
      <c r="AJ37" s="66">
        <v>15.5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65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2009-03-05T16:56:21Z</cp:lastPrinted>
  <dcterms:created xsi:type="dcterms:W3CDTF">2008-10-21T17:58:04Z</dcterms:created>
  <dcterms:modified xsi:type="dcterms:W3CDTF">2009-03-05T16:56:23Z</dcterms:modified>
  <cp:category/>
  <cp:version/>
  <cp:contentType/>
  <cp:contentStatus/>
</cp:coreProperties>
</file>