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<sst xmlns="http://schemas.openxmlformats.org/spreadsheetml/2006/main" count="395" uniqueCount="66">
  <si>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</si>
  <si>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</si>
  <si>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</si>
  <si>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</si>
  <si>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</si>
  <si>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</si>
  <si>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</si>
  <si>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</si>
  <si>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</si>
  <si>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</si>
  <si>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</si>
  <si>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</si>
  <si>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</si>
  <si>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</si>
  <si>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</si>
  <si>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</si>
  <si>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</si>
  <si>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</si>
  <si>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</si>
  <si>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</si>
  <si>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</si>
  <si>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</si>
  <si>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</si>
  <si>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</si>
  <si>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</si>
  <si>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</si>
  <si>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</si>
  <si>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</si>
  <si>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</si>
  <si>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</si>
  <si>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</si>
  <si>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</si>
  <si>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</si>
  <si>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</si>
  <si>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</si>
  <si>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</si>
  <si>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</si>
  <si>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</si>
  <si>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</si>
  <si>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</si>
  <si>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</si>
  <si>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</si>
  <si>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</si>
  <si>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</si>
  <si>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</si>
  <si>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</si>
  <si>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</si>
  <si>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</si>
  <si>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</si>
  <si>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</si>
  <si>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</si>
  <si>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</si>
  <si>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</si>
  <si>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</si>
  <si>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</si>
  <si>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</si>
  <si>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</si>
  <si>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</si>
  <si>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</si>
  <si>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</si>
  <si>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</si>
  <si>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>Callao, 06 enero del 2014</t>
  </si>
  <si>
    <t xml:space="preserve">        Fecha  : 04/01/2014</t>
  </si>
  <si>
    <t>14.5 y 12.0</t>
  </si>
  <si>
    <t>S/M</t>
  </si>
  <si>
    <t>14.5 y 12.5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</si>
</sst>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7" borderId="1" applyNumberFormat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8" fontId="21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H1">
      <selection activeCell="Y10" sqref="Y1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9" t="s">
        <v>54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26.25">
      <c r="B3" s="99" t="s">
        <v>52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47</v>
      </c>
      <c r="AN4" s="100"/>
      <c r="AO4" s="100"/>
      <c r="AP4" s="100"/>
      <c r="AQ4" s="100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101"/>
      <c r="AP5" s="101"/>
      <c r="AQ5" s="101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7" t="s">
        <v>62</v>
      </c>
      <c r="AP6" s="97"/>
      <c r="AQ6" s="97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3" t="s">
        <v>4</v>
      </c>
      <c r="D8" s="90"/>
      <c r="E8" s="93" t="s">
        <v>5</v>
      </c>
      <c r="F8" s="90"/>
      <c r="G8" s="94" t="s">
        <v>6</v>
      </c>
      <c r="H8" s="95"/>
      <c r="I8" s="93" t="s">
        <v>49</v>
      </c>
      <c r="J8" s="96"/>
      <c r="K8" s="93" t="s">
        <v>7</v>
      </c>
      <c r="L8" s="96"/>
      <c r="M8" s="93" t="s">
        <v>8</v>
      </c>
      <c r="N8" s="96"/>
      <c r="O8" s="93" t="s">
        <v>9</v>
      </c>
      <c r="P8" s="96"/>
      <c r="Q8" s="93" t="s">
        <v>10</v>
      </c>
      <c r="R8" s="90"/>
      <c r="S8" s="93" t="s">
        <v>11</v>
      </c>
      <c r="T8" s="90"/>
      <c r="U8" s="93" t="s">
        <v>12</v>
      </c>
      <c r="V8" s="90"/>
      <c r="W8" s="93" t="s">
        <v>13</v>
      </c>
      <c r="X8" s="90"/>
      <c r="Y8" s="94" t="s">
        <v>14</v>
      </c>
      <c r="Z8" s="98"/>
      <c r="AA8" s="94" t="s">
        <v>50</v>
      </c>
      <c r="AB8" s="98"/>
      <c r="AC8" s="89" t="s">
        <v>15</v>
      </c>
      <c r="AD8" s="90"/>
      <c r="AE8" s="89" t="s">
        <v>16</v>
      </c>
      <c r="AF8" s="90"/>
      <c r="AG8" s="89" t="s">
        <v>17</v>
      </c>
      <c r="AH8" s="90"/>
      <c r="AI8" s="89" t="s">
        <v>46</v>
      </c>
      <c r="AJ8" s="90"/>
      <c r="AK8" s="89" t="s">
        <v>18</v>
      </c>
      <c r="AL8" s="90"/>
      <c r="AM8" s="93" t="s">
        <v>56</v>
      </c>
      <c r="AN8" s="90"/>
      <c r="AO8" s="91" t="s">
        <v>19</v>
      </c>
      <c r="AP8" s="92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660</v>
      </c>
      <c r="F10" s="67">
        <v>0</v>
      </c>
      <c r="G10" s="67">
        <v>10944</v>
      </c>
      <c r="H10" s="67">
        <v>1332</v>
      </c>
      <c r="I10" s="67">
        <v>5762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26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17392</v>
      </c>
      <c r="AP10" s="68">
        <f aca="true" t="shared" si="0" ref="AO10:AP12">SUMIF($C$9:$AN$9,"I.Mad",C10:AN10)</f>
        <v>1332</v>
      </c>
      <c r="AQ10" s="68">
        <f>SUM(AO10:AP10)</f>
        <v>18724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>
        <v>3</v>
      </c>
      <c r="F11" s="69" t="s">
        <v>25</v>
      </c>
      <c r="G11" s="69">
        <v>50</v>
      </c>
      <c r="H11" s="69">
        <v>22</v>
      </c>
      <c r="I11" s="69">
        <v>22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>
        <v>1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76</v>
      </c>
      <c r="AP11" s="68">
        <f t="shared" si="0"/>
        <v>22</v>
      </c>
      <c r="AQ11" s="68">
        <f>SUM(AO11:AP11)</f>
        <v>98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8" t="s">
        <v>64</v>
      </c>
      <c r="F12" s="69" t="s">
        <v>25</v>
      </c>
      <c r="G12" s="69">
        <v>20</v>
      </c>
      <c r="H12" s="69">
        <v>3</v>
      </c>
      <c r="I12" s="68">
        <v>7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8" t="s">
        <v>64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27</v>
      </c>
      <c r="AP12" s="68">
        <f t="shared" si="0"/>
        <v>3</v>
      </c>
      <c r="AQ12" s="68">
        <f>SUM(AO12:AP12)</f>
        <v>30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0.5</v>
      </c>
      <c r="H13" s="69">
        <v>1</v>
      </c>
      <c r="I13" s="69">
        <v>0.45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60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88" t="s">
        <v>65</v>
      </c>
      <c r="H14" s="88" t="s">
        <v>63</v>
      </c>
      <c r="I14" s="74">
        <v>14.5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>
        <v>9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9</v>
      </c>
      <c r="AP28" s="72">
        <f t="shared" si="2"/>
        <v>0</v>
      </c>
      <c r="AQ28" s="72">
        <f t="shared" si="3"/>
        <v>9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660</v>
      </c>
      <c r="F36" s="72">
        <f>+SUM(F10,F16,F22:F35)</f>
        <v>0</v>
      </c>
      <c r="G36" s="72">
        <f>+SUM(G10,G16,G22:G35)</f>
        <v>10944</v>
      </c>
      <c r="H36" s="72">
        <f t="shared" si="4"/>
        <v>1332</v>
      </c>
      <c r="I36" s="72">
        <f t="shared" si="4"/>
        <v>5771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26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17401</v>
      </c>
      <c r="AP36" s="72">
        <f>SUM(AP10,AP16,AP22:AP35)</f>
        <v>1332</v>
      </c>
      <c r="AQ36" s="72">
        <f>SUM(AO36:AP36)</f>
        <v>18733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17.3</v>
      </c>
      <c r="H37" s="74"/>
      <c r="I37" s="74">
        <v>20.4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18.7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  <mergeCell ref="W8:X8"/>
    <mergeCell ref="AA8:AB8"/>
    <mergeCell ref="AM8:AN8"/>
    <mergeCell ref="AI8:AJ8"/>
    <mergeCell ref="C8:D8"/>
    <mergeCell ref="E8:F8"/>
    <mergeCell ref="G8:H8"/>
    <mergeCell ref="U8:V8"/>
    <mergeCell ref="S8:T8"/>
    <mergeCell ref="M8:N8"/>
    <mergeCell ref="AC8:AD8"/>
    <mergeCell ref="AO8:AP8"/>
    <mergeCell ref="AE8:AF8"/>
    <mergeCell ref="AK8:AL8"/>
    <mergeCell ref="AG8:AH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2014-01-06T17:15:52Z</dcterms:modified>
  <cp:category/>
  <cp:version/>
  <cp:contentType/>
  <cp:contentStatus/>
</cp:coreProperties>
</file>