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<sst xmlns="http://schemas.openxmlformats.org/spreadsheetml/2006/main" count="376" uniqueCount="70">
  <si>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</si>
  <si>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</si>
  <si>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</si>
  <si>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</si>
  <si>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</si>
  <si>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</si>
  <si>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</si>
  <si>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</si>
  <si>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</si>
  <si>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</si>
  <si>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</si>
  <si>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</si>
  <si>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</si>
  <si>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</si>
  <si>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</si>
  <si>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</si>
  <si>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</si>
  <si>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</si>
  <si>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</si>
  <si>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</si>
  <si>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</si>
  <si>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</si>
  <si>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</si>
  <si>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</si>
  <si>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</si>
  <si>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</si>
  <si>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</si>
  <si>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</si>
  <si>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</si>
  <si>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</si>
  <si>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</si>
  <si>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</si>
  <si>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</si>
  <si>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</si>
  <si>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</si>
  <si>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</si>
  <si>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</si>
  <si>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</si>
  <si>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</si>
  <si>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</si>
  <si>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</si>
  <si>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</si>
  <si>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</si>
  <si>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</si>
  <si>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</si>
  <si>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</si>
  <si>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</si>
  <si>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</si>
  <si>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</si>
  <si>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</si>
  <si>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</si>
  <si>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</si>
  <si>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</si>
  <si>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</si>
  <si>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</si>
  <si>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</si>
  <si>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</si>
  <si>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</si>
  <si>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</si>
  <si>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</si>
  <si>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</si>
  <si>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</si>
  <si>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</si>
  <si>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, eda.</t>
    </r>
  </si>
  <si>
    <t xml:space="preserve">        Fecha  : 04/01/2013</t>
  </si>
  <si>
    <t>12.5-14.5</t>
  </si>
  <si>
    <t>s/m</t>
  </si>
  <si>
    <t>12.0-14.5</t>
  </si>
  <si>
    <t>11.5-14.5</t>
  </si>
  <si>
    <t>Callao, 07 de  Enero 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</si>
</sst>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Y14" sqref="Y1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7.57421875" style="0" customWidth="1"/>
    <col min="7" max="7" width="8.57421875" style="0" customWidth="1"/>
    <col min="8" max="8" width="7.421875" style="0" customWidth="1"/>
    <col min="9" max="9" width="13.00390625" style="0" customWidth="1"/>
    <col min="10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13.00390625" style="0" customWidth="1"/>
    <col min="16" max="16" width="12.140625" style="0" customWidth="1"/>
    <col min="17" max="17" width="12.7109375" style="0" customWidth="1"/>
    <col min="18" max="18" width="7.57421875" style="0" customWidth="1"/>
    <col min="19" max="19" width="9.421875" style="0" customWidth="1"/>
    <col min="20" max="20" width="8.8515625" style="0" customWidth="1"/>
    <col min="21" max="21" width="12.140625" style="0" customWidth="1"/>
    <col min="22" max="23" width="12.7109375" style="0" customWidth="1"/>
    <col min="24" max="24" width="11.7109375" style="0" customWidth="1"/>
    <col min="25" max="25" width="9.7109375" style="0" customWidth="1"/>
    <col min="26" max="26" width="8.00390625" style="0" customWidth="1"/>
    <col min="27" max="27" width="8.57421875" style="0" customWidth="1"/>
    <col min="28" max="28" width="6.7109375" style="0" customWidth="1"/>
    <col min="29" max="29" width="7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1555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662</v>
      </c>
      <c r="P10" s="28">
        <v>94</v>
      </c>
      <c r="Q10" s="28">
        <v>3850</v>
      </c>
      <c r="R10" s="28">
        <v>0</v>
      </c>
      <c r="S10" s="28">
        <v>2565</v>
      </c>
      <c r="T10" s="28">
        <v>765</v>
      </c>
      <c r="U10" s="28">
        <v>1390</v>
      </c>
      <c r="V10" s="28">
        <v>170</v>
      </c>
      <c r="W10" s="28">
        <v>7300</v>
      </c>
      <c r="X10" s="28">
        <v>690</v>
      </c>
      <c r="Y10" s="28">
        <v>3751</v>
      </c>
      <c r="Z10" s="28">
        <v>59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21073</v>
      </c>
      <c r="AP10" s="28">
        <f>SUMIF($C$9:$AN$9,"I.Mad",C10:AN10)</f>
        <v>1778</v>
      </c>
      <c r="AQ10" s="28">
        <f>SUM(AO10:AP10)</f>
        <v>22851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5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4</v>
      </c>
      <c r="P11" s="30">
        <v>2</v>
      </c>
      <c r="Q11" s="30">
        <v>52</v>
      </c>
      <c r="R11" s="30" t="s">
        <v>29</v>
      </c>
      <c r="S11" s="30">
        <v>27</v>
      </c>
      <c r="T11" s="30">
        <v>8</v>
      </c>
      <c r="U11" s="30">
        <v>12</v>
      </c>
      <c r="V11" s="30">
        <v>4</v>
      </c>
      <c r="W11" s="30">
        <v>56</v>
      </c>
      <c r="X11" s="30">
        <v>13</v>
      </c>
      <c r="Y11" s="30">
        <v>25</v>
      </c>
      <c r="Z11" s="30">
        <v>2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181</v>
      </c>
      <c r="AP11" s="28">
        <f>SUMIF($C$9:$AN$9,"I.Mad",C11:AN11)</f>
        <v>29</v>
      </c>
      <c r="AQ11" s="28">
        <f>SUM(AO11:AP11)</f>
        <v>210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5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3</v>
      </c>
      <c r="P12" s="30">
        <v>1</v>
      </c>
      <c r="Q12" s="30">
        <v>9</v>
      </c>
      <c r="R12" s="30" t="s">
        <v>29</v>
      </c>
      <c r="S12" s="30">
        <v>8</v>
      </c>
      <c r="T12" s="30" t="s">
        <v>66</v>
      </c>
      <c r="U12" s="30">
        <v>5</v>
      </c>
      <c r="V12" s="30">
        <v>2</v>
      </c>
      <c r="W12" s="30">
        <v>10</v>
      </c>
      <c r="X12" s="30">
        <v>2</v>
      </c>
      <c r="Y12" s="30">
        <v>3</v>
      </c>
      <c r="Z12" s="30" t="s">
        <v>66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43</v>
      </c>
      <c r="AP12" s="28">
        <f>SUMIF($C$9:$AN$9,"I.Mad",C12:AN12)</f>
        <v>5</v>
      </c>
      <c r="AQ12" s="28">
        <f>SUM(AO12:AP12)</f>
        <v>48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3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2</v>
      </c>
      <c r="P13" s="30">
        <v>5</v>
      </c>
      <c r="Q13" s="30">
        <v>6</v>
      </c>
      <c r="R13" s="30" t="s">
        <v>29</v>
      </c>
      <c r="S13" s="30">
        <v>2</v>
      </c>
      <c r="T13" s="30" t="s">
        <v>29</v>
      </c>
      <c r="U13" s="30">
        <v>6</v>
      </c>
      <c r="V13" s="30">
        <v>7</v>
      </c>
      <c r="W13" s="30">
        <v>5</v>
      </c>
      <c r="X13" s="30">
        <v>3</v>
      </c>
      <c r="Y13" s="30">
        <v>1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82" t="s">
        <v>67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82" t="s">
        <v>68</v>
      </c>
      <c r="P14" s="82" t="s">
        <v>68</v>
      </c>
      <c r="Q14" s="82" t="s">
        <v>65</v>
      </c>
      <c r="R14" s="59" t="s">
        <v>29</v>
      </c>
      <c r="S14" s="59">
        <v>14.5</v>
      </c>
      <c r="T14" s="59" t="s">
        <v>29</v>
      </c>
      <c r="U14" s="82" t="s">
        <v>67</v>
      </c>
      <c r="V14" s="82" t="s">
        <v>68</v>
      </c>
      <c r="W14" s="82" t="s">
        <v>67</v>
      </c>
      <c r="X14" s="82" t="s">
        <v>67</v>
      </c>
      <c r="Y14" s="59">
        <v>14.5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</v>
      </c>
      <c r="AP22" s="28">
        <f aca="true" t="shared" si="1" ref="AP22:AP35">SUMIF($C$9:$AN$9,"I.Mad",C22:AN22)</f>
        <v>0</v>
      </c>
      <c r="AQ22" s="28">
        <f aca="true" t="shared" si="2" ref="AQ22:AQ35">SUM(AO22:AP22)</f>
        <v>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1555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662</v>
      </c>
      <c r="P36" s="28">
        <f t="shared" si="3"/>
        <v>94</v>
      </c>
      <c r="Q36" s="28">
        <f t="shared" si="3"/>
        <v>3850</v>
      </c>
      <c r="R36" s="28">
        <f t="shared" si="3"/>
        <v>0</v>
      </c>
      <c r="S36" s="28">
        <f t="shared" si="3"/>
        <v>2565</v>
      </c>
      <c r="T36" s="28">
        <f t="shared" si="3"/>
        <v>765</v>
      </c>
      <c r="U36" s="28">
        <f t="shared" si="3"/>
        <v>1390</v>
      </c>
      <c r="V36" s="28">
        <f t="shared" si="3"/>
        <v>170</v>
      </c>
      <c r="W36" s="28">
        <f t="shared" si="3"/>
        <v>7300</v>
      </c>
      <c r="X36" s="28">
        <f t="shared" si="3"/>
        <v>690</v>
      </c>
      <c r="Y36" s="28">
        <f t="shared" si="3"/>
        <v>3752</v>
      </c>
      <c r="Z36" s="28">
        <f t="shared" si="3"/>
        <v>59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21074</v>
      </c>
      <c r="AP36" s="28">
        <f>SUM(AP10,AP16,AP22:AP35)</f>
        <v>1778</v>
      </c>
      <c r="AQ36" s="28">
        <f>SUM(AO36:AP36)</f>
        <v>22852</v>
      </c>
    </row>
    <row r="37" spans="2:43" ht="22.5" customHeight="1">
      <c r="B37" s="27" t="s">
        <v>51</v>
      </c>
      <c r="C37" s="62">
        <v>19.8</v>
      </c>
      <c r="D37" s="62"/>
      <c r="E37" s="62"/>
      <c r="F37" s="62"/>
      <c r="G37" s="62">
        <v>15.2</v>
      </c>
      <c r="H37" s="62"/>
      <c r="I37" s="62">
        <v>19.5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15.9</v>
      </c>
      <c r="V37" s="62"/>
      <c r="W37" s="62"/>
      <c r="X37" s="62"/>
      <c r="Y37" s="62">
        <v>15</v>
      </c>
      <c r="Z37" s="62"/>
      <c r="AA37" s="62"/>
      <c r="AB37" s="62"/>
      <c r="AC37" s="62">
        <v>19.4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69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2013-01-07T19:37:22Z</dcterms:modified>
  <cp:category/>
  <cp:version/>
  <cp:contentType/>
  <cp:contentStatus/>
</cp:coreProperties>
</file>