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6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<sst xmlns="http://schemas.openxmlformats.org/spreadsheetml/2006/main" count="367" uniqueCount="66">
  <si>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</si>
  <si>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</si>
  <si>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</si>
  <si>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</si>
  <si>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</si>
  <si>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</si>
  <si>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</si>
  <si>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</si>
  <si>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</si>
  <si>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</si>
  <si>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</si>
  <si>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</si>
  <si>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</si>
  <si>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</si>
  <si>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</si>
  <si>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</si>
  <si>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</si>
  <si>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</si>
  <si>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</si>
  <si>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</si>
  <si>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</si>
  <si>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</si>
  <si>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</si>
  <si>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</si>
  <si>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</si>
  <si>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</si>
  <si>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</si>
  <si>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</si>
  <si>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</si>
  <si>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</si>
  <si>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</si>
  <si>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</si>
  <si>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</si>
  <si>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</si>
  <si>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</si>
  <si>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</si>
  <si>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</si>
  <si>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</si>
  <si>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</si>
  <si>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</si>
  <si>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</si>
  <si>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</si>
  <si>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</si>
  <si>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</si>
  <si>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</si>
  <si>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</si>
  <si>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</si>
  <si>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</si>
  <si>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</si>
  <si>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</si>
  <si>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</si>
  <si>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</si>
  <si>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</si>
  <si>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</si>
  <si>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</si>
  <si>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</si>
  <si>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</si>
  <si>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</si>
  <si>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</si>
  <si>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</si>
  <si>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</si>
  <si>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</si>
  <si>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</si>
  <si>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</si>
  <si>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04/01/2012</t>
  </si>
  <si>
    <t>Callao, 05 de  Enero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</si>
</sst>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C1">
      <selection activeCell="AF5" sqref="AF5"/>
    </sheetView>
  </sheetViews>
  <sheetFormatPr defaultColWidth="11.421875" defaultRowHeight="12.75"/>
  <cols>
    <col min="2" max="2" width="20.00390625" style="0" customWidth="1"/>
    <col min="3" max="3" width="7.57421875" style="0" customWidth="1"/>
    <col min="4" max="4" width="6.7109375" style="0" customWidth="1"/>
    <col min="5" max="5" width="8.57421875" style="0" customWidth="1"/>
    <col min="6" max="6" width="8.8515625" style="0" customWidth="1"/>
    <col min="7" max="7" width="9.8515625" style="0" customWidth="1"/>
    <col min="8" max="8" width="8.140625" style="0" customWidth="1"/>
    <col min="9" max="9" width="10.421875" style="0" customWidth="1"/>
    <col min="10" max="10" width="9.140625" style="0" customWidth="1"/>
    <col min="11" max="11" width="8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7.00390625" style="0" customWidth="1"/>
    <col min="18" max="18" width="5.8515625" style="0" customWidth="1"/>
    <col min="19" max="20" width="7.421875" style="0" customWidth="1"/>
    <col min="21" max="21" width="7.28125" style="0" customWidth="1"/>
    <col min="22" max="22" width="7.00390625" style="0" customWidth="1"/>
    <col min="23" max="24" width="6.57421875" style="0" customWidth="1"/>
    <col min="25" max="25" width="9.140625" style="0" customWidth="1"/>
    <col min="26" max="26" width="8.7109375" style="0" customWidth="1"/>
    <col min="27" max="27" width="9.421875" style="0" customWidth="1"/>
    <col min="28" max="28" width="6.7109375" style="0" customWidth="1"/>
    <col min="29" max="29" width="8.140625" style="0" customWidth="1"/>
    <col min="30" max="30" width="6.57421875" style="0" customWidth="1"/>
    <col min="31" max="31" width="7.00390625" style="0" customWidth="1"/>
    <col min="32" max="32" width="6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0039062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950</v>
      </c>
      <c r="F10" s="28">
        <v>162</v>
      </c>
      <c r="G10" s="28">
        <v>7574</v>
      </c>
      <c r="H10" s="28">
        <v>134</v>
      </c>
      <c r="I10" s="28">
        <v>9977</v>
      </c>
      <c r="J10" s="28">
        <v>1274</v>
      </c>
      <c r="K10" s="28">
        <v>1234</v>
      </c>
      <c r="L10" s="28">
        <v>0</v>
      </c>
      <c r="M10" s="28">
        <v>0</v>
      </c>
      <c r="N10" s="28">
        <v>0</v>
      </c>
      <c r="O10" s="28">
        <v>428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156</v>
      </c>
      <c r="AA10" s="28">
        <v>1587</v>
      </c>
      <c r="AB10" s="28">
        <v>0</v>
      </c>
      <c r="AC10" s="28">
        <v>755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22505</v>
      </c>
      <c r="AP10" s="28">
        <f>SUMIF($C$9:$AN$9,"I.Mad",C10:AN10)</f>
        <v>1726</v>
      </c>
      <c r="AQ10" s="28">
        <f>SUM(AO10:AP10)</f>
        <v>24231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4</v>
      </c>
      <c r="F11" s="30">
        <v>5</v>
      </c>
      <c r="G11" s="30">
        <v>23</v>
      </c>
      <c r="H11" s="30">
        <v>2</v>
      </c>
      <c r="I11" s="30">
        <v>29</v>
      </c>
      <c r="J11" s="30">
        <v>22</v>
      </c>
      <c r="K11" s="30">
        <v>4</v>
      </c>
      <c r="L11" s="30" t="s">
        <v>29</v>
      </c>
      <c r="M11" s="30" t="s">
        <v>29</v>
      </c>
      <c r="N11" s="30" t="s">
        <v>29</v>
      </c>
      <c r="O11" s="30">
        <v>1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>
        <v>3</v>
      </c>
      <c r="AA11" s="30">
        <v>6</v>
      </c>
      <c r="AB11" s="30" t="s">
        <v>29</v>
      </c>
      <c r="AC11" s="30">
        <v>5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72</v>
      </c>
      <c r="AP11" s="28">
        <f>SUMIF($C$9:$AN$9,"I.Mad",C11:AN11)</f>
        <v>32</v>
      </c>
      <c r="AQ11" s="28">
        <f>SUM(AO11:AP11)</f>
        <v>104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2</v>
      </c>
      <c r="F12" s="30">
        <v>2</v>
      </c>
      <c r="G12" s="30">
        <v>12</v>
      </c>
      <c r="H12" s="30">
        <v>2</v>
      </c>
      <c r="I12" s="30">
        <v>11</v>
      </c>
      <c r="J12" s="30">
        <v>4</v>
      </c>
      <c r="K12" s="30">
        <v>3</v>
      </c>
      <c r="L12" s="30" t="s">
        <v>29</v>
      </c>
      <c r="M12" s="30" t="s">
        <v>29</v>
      </c>
      <c r="N12" s="30" t="s">
        <v>29</v>
      </c>
      <c r="O12" s="30">
        <v>1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>
        <v>3</v>
      </c>
      <c r="AA12" s="30">
        <v>4</v>
      </c>
      <c r="AB12" s="30" t="s">
        <v>29</v>
      </c>
      <c r="AC12" s="30">
        <v>2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35</v>
      </c>
      <c r="AP12" s="28">
        <f>SUMIF($C$9:$AN$9,"I.Mad",C12:AN12)</f>
        <v>11</v>
      </c>
      <c r="AQ12" s="28">
        <f>SUM(AO12:AP12)</f>
        <v>46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 t="s">
        <v>29</v>
      </c>
      <c r="M13" s="30" t="s">
        <v>29</v>
      </c>
      <c r="N13" s="30" t="s">
        <v>29</v>
      </c>
      <c r="O13" s="30">
        <v>0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>
        <v>0</v>
      </c>
      <c r="AA13" s="30">
        <v>0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14.5</v>
      </c>
      <c r="F14" s="59">
        <v>14.5</v>
      </c>
      <c r="G14" s="59">
        <v>14.5</v>
      </c>
      <c r="H14" s="59">
        <v>14.5</v>
      </c>
      <c r="I14" s="59">
        <v>14.5</v>
      </c>
      <c r="J14" s="59">
        <v>13.5</v>
      </c>
      <c r="K14" s="59">
        <v>14</v>
      </c>
      <c r="L14" s="59" t="s">
        <v>29</v>
      </c>
      <c r="M14" s="59" t="s">
        <v>29</v>
      </c>
      <c r="N14" s="59" t="s">
        <v>29</v>
      </c>
      <c r="O14" s="59">
        <v>14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>
        <v>14.5</v>
      </c>
      <c r="AA14" s="59">
        <v>15</v>
      </c>
      <c r="AB14" s="59" t="s">
        <v>29</v>
      </c>
      <c r="AC14" s="59">
        <v>15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3</v>
      </c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3</v>
      </c>
      <c r="AP26" s="28">
        <f t="shared" si="1"/>
        <v>0</v>
      </c>
      <c r="AQ26" s="28">
        <f t="shared" si="2"/>
        <v>3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>
        <v>2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2</v>
      </c>
      <c r="AP28" s="28">
        <f t="shared" si="1"/>
        <v>0</v>
      </c>
      <c r="AQ28" s="28">
        <f t="shared" si="2"/>
        <v>2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950</v>
      </c>
      <c r="F36" s="28">
        <f t="shared" si="3"/>
        <v>162</v>
      </c>
      <c r="G36" s="28">
        <f t="shared" si="3"/>
        <v>7574</v>
      </c>
      <c r="H36" s="28">
        <f t="shared" si="3"/>
        <v>134</v>
      </c>
      <c r="I36" s="28">
        <f t="shared" si="3"/>
        <v>9977</v>
      </c>
      <c r="J36" s="28">
        <f t="shared" si="3"/>
        <v>1274</v>
      </c>
      <c r="K36" s="28">
        <f t="shared" si="3"/>
        <v>1234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428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156</v>
      </c>
      <c r="AA36" s="28">
        <f t="shared" si="3"/>
        <v>1590</v>
      </c>
      <c r="AB36" s="28">
        <f t="shared" si="3"/>
        <v>0</v>
      </c>
      <c r="AC36" s="28">
        <f t="shared" si="3"/>
        <v>757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22510</v>
      </c>
      <c r="AP36" s="28">
        <f>SUM(AP10,AP16,AP22:AP35)</f>
        <v>1726</v>
      </c>
      <c r="AQ36" s="28">
        <f>SUM(AO36:AP36)</f>
        <v>24236</v>
      </c>
    </row>
    <row r="37" spans="2:43" ht="22.5" customHeight="1">
      <c r="B37" s="27" t="s">
        <v>51</v>
      </c>
      <c r="C37" s="62">
        <v>19.2</v>
      </c>
      <c r="D37" s="62"/>
      <c r="E37" s="62"/>
      <c r="F37" s="62"/>
      <c r="G37" s="62">
        <v>15.2</v>
      </c>
      <c r="H37" s="62"/>
      <c r="I37" s="62">
        <v>20.4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16.5</v>
      </c>
      <c r="V37" s="62"/>
      <c r="W37" s="62"/>
      <c r="X37" s="62"/>
      <c r="Y37" s="62">
        <v>15.4</v>
      </c>
      <c r="Z37" s="62"/>
      <c r="AA37" s="62"/>
      <c r="AB37" s="62"/>
      <c r="AC37" s="62">
        <v>22.5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2011-11-29T12:08:31Z</cp:lastPrinted>
  <dcterms:created xsi:type="dcterms:W3CDTF">2008-10-21T17:58:04Z</dcterms:created>
  <dcterms:modified xsi:type="dcterms:W3CDTF">2011-11-29T12:23:15Z</dcterms:modified>
  <cp:category/>
  <cp:version/>
  <cp:contentType/>
  <cp:contentStatus/>
</cp:coreProperties>
</file>