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<sst xmlns="http://schemas.openxmlformats.org/spreadsheetml/2006/main" count="377" uniqueCount="67">
  <si>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</si>
  <si>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</si>
  <si>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</si>
  <si>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</si>
  <si>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</si>
  <si>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</si>
  <si>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</si>
  <si>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</si>
  <si>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</si>
  <si>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</si>
  <si>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</si>
  <si>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</si>
  <si>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</si>
  <si>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</si>
  <si>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</si>
  <si>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</si>
  <si>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</si>
  <si>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</si>
  <si>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</si>
  <si>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</si>
  <si>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</si>
  <si>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</si>
  <si>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</si>
  <si>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</si>
  <si>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</si>
  <si>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</si>
  <si>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</si>
  <si>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</si>
  <si>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</si>
  <si>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</si>
  <si>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</si>
  <si>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</si>
  <si>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</si>
  <si>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</si>
  <si>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</si>
  <si>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</si>
  <si>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</si>
  <si>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</si>
  <si>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</si>
  <si>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</si>
  <si>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</si>
  <si>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</si>
  <si>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</si>
  <si>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</si>
  <si>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</si>
  <si>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</si>
  <si>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</si>
  <si>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</si>
  <si>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</si>
  <si>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</si>
  <si>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</si>
  <si>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</si>
  <si>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</si>
  <si>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</si>
  <si>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</si>
  <si>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</si>
  <si>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</si>
  <si>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</si>
  <si>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</si>
  <si>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</si>
  <si>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</si>
  <si>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</si>
  <si>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</si>
  <si>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R.M.N°457-2012-PRODUCE</t>
  </si>
  <si>
    <t xml:space="preserve">        Fecha  : 03/12/2012</t>
  </si>
  <si>
    <t>Callao, 04 de  Diciembre  del 2012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</si>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</sst>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AF14" sqref="AF14"/>
    </sheetView>
  </sheetViews>
  <sheetFormatPr defaultColWidth="11.421875" defaultRowHeight="12.75"/>
  <cols>
    <col min="2" max="2" width="20.00390625" style="0" customWidth="1"/>
    <col min="3" max="3" width="8.7109375" style="0" customWidth="1"/>
    <col min="4" max="4" width="8.00390625" style="0" customWidth="1"/>
    <col min="5" max="6" width="8.140625" style="0" customWidth="1"/>
    <col min="7" max="7" width="8.7109375" style="0" customWidth="1"/>
    <col min="8" max="8" width="7.8515625" style="0" customWidth="1"/>
    <col min="9" max="9" width="8.140625" style="0" customWidth="1"/>
    <col min="10" max="10" width="8.00390625" style="0" customWidth="1"/>
    <col min="11" max="11" width="7.7109375" style="0" customWidth="1"/>
    <col min="12" max="12" width="8.7109375" style="0" customWidth="1"/>
    <col min="13" max="13" width="6.7109375" style="0" customWidth="1"/>
    <col min="14" max="14" width="6.00390625" style="0" customWidth="1"/>
    <col min="15" max="15" width="7.00390625" style="0" customWidth="1"/>
    <col min="16" max="16" width="7.421875" style="0" customWidth="1"/>
    <col min="17" max="17" width="8.57421875" style="0" customWidth="1"/>
    <col min="18" max="18" width="7.57421875" style="0" customWidth="1"/>
    <col min="19" max="19" width="9.421875" style="0" customWidth="1"/>
    <col min="20" max="20" width="6.8515625" style="0" customWidth="1"/>
    <col min="21" max="21" width="9.140625" style="0" customWidth="1"/>
    <col min="22" max="22" width="7.28125" style="0" customWidth="1"/>
    <col min="23" max="23" width="10.7109375" style="0" customWidth="1"/>
    <col min="24" max="24" width="8.57421875" style="0" customWidth="1"/>
    <col min="25" max="25" width="10.28125" style="0" customWidth="1"/>
    <col min="26" max="26" width="8.7109375" style="0" customWidth="1"/>
    <col min="27" max="27" width="10.00390625" style="0" customWidth="1"/>
    <col min="28" max="28" width="7.8515625" style="0" customWidth="1"/>
    <col min="29" max="29" width="10.42187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8.0039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30</v>
      </c>
      <c r="T10" s="28">
        <v>0</v>
      </c>
      <c r="U10" s="28">
        <v>710</v>
      </c>
      <c r="V10" s="28">
        <v>0</v>
      </c>
      <c r="W10" s="28">
        <v>1308</v>
      </c>
      <c r="X10" s="28">
        <v>60</v>
      </c>
      <c r="Y10" s="28">
        <v>1559</v>
      </c>
      <c r="Z10" s="28">
        <v>148</v>
      </c>
      <c r="AA10" s="28">
        <v>720</v>
      </c>
      <c r="AB10" s="28">
        <v>500</v>
      </c>
      <c r="AC10" s="28">
        <v>1190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5517</v>
      </c>
      <c r="AP10" s="28">
        <f>SUMIF($C$9:$AN$9,"I.Mad",C10:AN10)</f>
        <v>708</v>
      </c>
      <c r="AQ10" s="28">
        <f>SUM(AO10:AP10)</f>
        <v>6225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>
        <v>1</v>
      </c>
      <c r="T11" s="30" t="s">
        <v>29</v>
      </c>
      <c r="U11" s="30">
        <v>5</v>
      </c>
      <c r="V11" s="30" t="s">
        <v>29</v>
      </c>
      <c r="W11" s="30">
        <v>19</v>
      </c>
      <c r="X11" s="30">
        <v>1</v>
      </c>
      <c r="Y11" s="30">
        <v>35</v>
      </c>
      <c r="Z11" s="30">
        <v>6</v>
      </c>
      <c r="AA11" s="30">
        <v>14</v>
      </c>
      <c r="AB11" s="30">
        <v>9</v>
      </c>
      <c r="AC11" s="30">
        <v>16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90</v>
      </c>
      <c r="AP11" s="28">
        <f>SUMIF($C$9:$AN$9,"I.Mad",C11:AN11)</f>
        <v>16</v>
      </c>
      <c r="AQ11" s="28">
        <f>SUM(AO11:AP11)</f>
        <v>106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>
        <v>1</v>
      </c>
      <c r="T12" s="30" t="s">
        <v>29</v>
      </c>
      <c r="U12" s="30">
        <v>3</v>
      </c>
      <c r="V12" s="30" t="s">
        <v>29</v>
      </c>
      <c r="W12" s="30">
        <v>7</v>
      </c>
      <c r="X12" s="30" t="s">
        <v>66</v>
      </c>
      <c r="Y12" s="30">
        <v>14</v>
      </c>
      <c r="Z12" s="30">
        <v>1</v>
      </c>
      <c r="AA12" s="30">
        <v>3</v>
      </c>
      <c r="AB12" s="30">
        <v>6</v>
      </c>
      <c r="AC12" s="30">
        <v>5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33</v>
      </c>
      <c r="AP12" s="28">
        <f>SUMIF($C$9:$AN$9,"I.Mad",C12:AN12)</f>
        <v>7</v>
      </c>
      <c r="AQ12" s="28">
        <f>SUM(AO12:AP12)</f>
        <v>40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>
        <v>0</v>
      </c>
      <c r="T13" s="30" t="s">
        <v>29</v>
      </c>
      <c r="U13" s="30">
        <v>0</v>
      </c>
      <c r="V13" s="30" t="s">
        <v>29</v>
      </c>
      <c r="W13" s="30">
        <v>0</v>
      </c>
      <c r="X13" s="30" t="s">
        <v>29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>
        <v>13.5</v>
      </c>
      <c r="T14" s="59" t="s">
        <v>29</v>
      </c>
      <c r="U14" s="59">
        <v>13.5</v>
      </c>
      <c r="V14" s="59" t="s">
        <v>29</v>
      </c>
      <c r="W14" s="59">
        <v>14</v>
      </c>
      <c r="X14" s="59" t="s">
        <v>29</v>
      </c>
      <c r="Y14" s="59">
        <v>13.5</v>
      </c>
      <c r="Z14" s="59">
        <v>13.5</v>
      </c>
      <c r="AA14" s="59">
        <v>13.5</v>
      </c>
      <c r="AB14" s="59">
        <v>13.5</v>
      </c>
      <c r="AC14" s="59">
        <v>14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>
        <v>187</v>
      </c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187</v>
      </c>
      <c r="AP23" s="28">
        <f t="shared" si="1"/>
        <v>0</v>
      </c>
      <c r="AQ23" s="28">
        <f t="shared" si="2"/>
        <v>187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30</v>
      </c>
      <c r="T36" s="28">
        <f t="shared" si="3"/>
        <v>0</v>
      </c>
      <c r="U36" s="28">
        <f t="shared" si="3"/>
        <v>710</v>
      </c>
      <c r="V36" s="28">
        <f t="shared" si="3"/>
        <v>0</v>
      </c>
      <c r="W36" s="28">
        <f t="shared" si="3"/>
        <v>1495</v>
      </c>
      <c r="X36" s="28">
        <f t="shared" si="3"/>
        <v>60</v>
      </c>
      <c r="Y36" s="28">
        <f t="shared" si="3"/>
        <v>1559</v>
      </c>
      <c r="Z36" s="28">
        <f t="shared" si="3"/>
        <v>148</v>
      </c>
      <c r="AA36" s="28">
        <f t="shared" si="3"/>
        <v>720</v>
      </c>
      <c r="AB36" s="28">
        <f t="shared" si="3"/>
        <v>500</v>
      </c>
      <c r="AC36" s="28">
        <f t="shared" si="3"/>
        <v>1190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5704</v>
      </c>
      <c r="AP36" s="28">
        <f>SUM(AP10,AP16,AP22:AP35)</f>
        <v>708</v>
      </c>
      <c r="AQ36" s="28">
        <f>SUM(AO36:AP36)</f>
        <v>6412</v>
      </c>
    </row>
    <row r="37" spans="2:43" ht="22.5" customHeight="1">
      <c r="B37" s="27" t="s">
        <v>51</v>
      </c>
      <c r="C37" s="62"/>
      <c r="D37" s="62"/>
      <c r="E37" s="62"/>
      <c r="F37" s="62"/>
      <c r="G37" s="62">
        <v>15.4</v>
      </c>
      <c r="H37" s="62"/>
      <c r="I37" s="62">
        <v>19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16.4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62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2010-01-12T18:37:44Z</cp:lastPrinted>
  <dcterms:created xsi:type="dcterms:W3CDTF">2008-10-21T17:58:04Z</dcterms:created>
  <dcterms:modified xsi:type="dcterms:W3CDTF">2012-12-04T20:58:43Z</dcterms:modified>
  <cp:category/>
  <cp:version/>
  <cp:contentType/>
  <cp:contentStatus/>
</cp:coreProperties>
</file>