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<sst xmlns="http://schemas.openxmlformats.org/spreadsheetml/2006/main" count="394" uniqueCount="64">
  <si>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</si>
  <si>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</si>
  <si>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</si>
  <si>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</si>
  <si>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</si>
  <si>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</si>
  <si>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</si>
  <si>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</si>
  <si>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</si>
  <si>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</si>
  <si>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</si>
  <si>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</si>
  <si>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</si>
  <si>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</si>
  <si>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</si>
  <si>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</si>
  <si>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</si>
  <si>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</si>
  <si>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</si>
  <si>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</si>
  <si>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</si>
  <si>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</si>
  <si>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</si>
  <si>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</si>
  <si>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</si>
  <si>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</si>
  <si>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</si>
  <si>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</si>
  <si>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</si>
  <si>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</si>
  <si>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</si>
  <si>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</si>
  <si>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</si>
  <si>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</si>
  <si>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</si>
  <si>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</si>
  <si>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</si>
  <si>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</si>
  <si>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</si>
  <si>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</si>
  <si>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</si>
  <si>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</si>
  <si>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</si>
  <si>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</si>
  <si>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</si>
  <si>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</si>
  <si>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</si>
  <si>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</si>
  <si>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</si>
  <si>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</si>
  <si>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</si>
  <si>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</si>
  <si>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</si>
  <si>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</si>
  <si>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</si>
  <si>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</si>
  <si>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</si>
  <si>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</si>
  <si>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</si>
  <si>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</si>
  <si>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</si>
  <si>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05 de noviembre del 2013</t>
  </si>
  <si>
    <t>S/M</t>
  </si>
  <si>
    <t xml:space="preserve">        Fecha  : 03/11/2013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</si>
</sst>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E37" sqref="AE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0" width="15.8515625" style="2" customWidth="1"/>
    <col min="41" max="41" width="18.28125" style="2" customWidth="1"/>
    <col min="42" max="42" width="15.8515625" style="2" customWidth="1"/>
    <col min="43" max="43" width="19.71093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6" t="s">
        <v>63</v>
      </c>
      <c r="AP6" s="86"/>
      <c r="AQ6" s="8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8" t="s">
        <v>4</v>
      </c>
      <c r="D8" s="82"/>
      <c r="E8" s="88" t="s">
        <v>5</v>
      </c>
      <c r="F8" s="82"/>
      <c r="G8" s="89" t="s">
        <v>6</v>
      </c>
      <c r="H8" s="90"/>
      <c r="I8" s="88" t="s">
        <v>50</v>
      </c>
      <c r="J8" s="82"/>
      <c r="K8" s="88" t="s">
        <v>7</v>
      </c>
      <c r="L8" s="82"/>
      <c r="M8" s="88" t="s">
        <v>8</v>
      </c>
      <c r="N8" s="94"/>
      <c r="O8" s="88" t="s">
        <v>9</v>
      </c>
      <c r="P8" s="82"/>
      <c r="Q8" s="88" t="s">
        <v>10</v>
      </c>
      <c r="R8" s="82"/>
      <c r="S8" s="88" t="s">
        <v>11</v>
      </c>
      <c r="T8" s="82"/>
      <c r="U8" s="88" t="s">
        <v>12</v>
      </c>
      <c r="V8" s="82"/>
      <c r="W8" s="88" t="s">
        <v>13</v>
      </c>
      <c r="X8" s="82"/>
      <c r="Y8" s="89" t="s">
        <v>14</v>
      </c>
      <c r="Z8" s="93"/>
      <c r="AA8" s="89" t="s">
        <v>51</v>
      </c>
      <c r="AB8" s="93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8" t="s">
        <v>57</v>
      </c>
      <c r="AN8" s="82"/>
      <c r="AO8" s="91" t="s">
        <v>19</v>
      </c>
      <c r="AP8" s="9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585</v>
      </c>
      <c r="AF10" s="69">
        <v>0</v>
      </c>
      <c r="AG10" s="69">
        <v>549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626</v>
      </c>
      <c r="AN10" s="69">
        <v>33</v>
      </c>
      <c r="AO10" s="70">
        <f>SUMIF($C$9:$AN$9,"I.Mad",B10:AM10)</f>
        <v>1760</v>
      </c>
      <c r="AP10" s="70">
        <f aca="true" t="shared" si="0" ref="AO10:AP12">SUMIF($C$9:$AN$9,"I.Mad",C10:AN10)</f>
        <v>33</v>
      </c>
      <c r="AQ10" s="70">
        <f>SUM(AO10:AP10)</f>
        <v>1793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>
        <v>10</v>
      </c>
      <c r="AF11" s="71" t="s">
        <v>25</v>
      </c>
      <c r="AG11" s="71">
        <v>6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16</v>
      </c>
      <c r="AN11" s="71">
        <v>2</v>
      </c>
      <c r="AO11" s="70">
        <f t="shared" si="0"/>
        <v>32</v>
      </c>
      <c r="AP11" s="70">
        <f t="shared" si="0"/>
        <v>2</v>
      </c>
      <c r="AQ11" s="70">
        <f>SUM(AO11:AP11)</f>
        <v>34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>
        <v>4</v>
      </c>
      <c r="AF12" s="71" t="s">
        <v>25</v>
      </c>
      <c r="AG12" s="71">
        <v>2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6</v>
      </c>
      <c r="AN12" s="70" t="s">
        <v>62</v>
      </c>
      <c r="AO12" s="70">
        <f t="shared" si="0"/>
        <v>12</v>
      </c>
      <c r="AP12" s="70">
        <f t="shared" si="0"/>
        <v>0</v>
      </c>
      <c r="AQ12" s="70">
        <f>SUM(AO12:AP12)</f>
        <v>12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>
        <v>0</v>
      </c>
      <c r="AF13" s="71" t="s">
        <v>25</v>
      </c>
      <c r="AG13" s="71">
        <v>0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>
        <v>15</v>
      </c>
      <c r="AF14" s="77" t="s">
        <v>25</v>
      </c>
      <c r="AG14" s="77">
        <v>15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585</v>
      </c>
      <c r="AF36" s="74">
        <f t="shared" si="4"/>
        <v>0</v>
      </c>
      <c r="AG36" s="74">
        <f t="shared" si="4"/>
        <v>549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626</v>
      </c>
      <c r="AN36" s="74">
        <f t="shared" si="4"/>
        <v>33</v>
      </c>
      <c r="AO36" s="74">
        <f>SUM(AO10,AO16,AO22:AO35)</f>
        <v>1760</v>
      </c>
      <c r="AP36" s="74">
        <f>SUM(AP10,AP16,AP22:AP35)</f>
        <v>33</v>
      </c>
      <c r="AQ36" s="74">
        <f>SUM(AO36:AP36)</f>
        <v>1793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14.6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>
        <v>17.4</v>
      </c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G8:AH8"/>
    <mergeCell ref="W8:X8"/>
    <mergeCell ref="AA8:AB8"/>
    <mergeCell ref="O8:P8"/>
    <mergeCell ref="Q8:R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2013-11-05T18:29:13Z</dcterms:modified>
  <cp:category/>
  <cp:version/>
  <cp:contentType/>
  <cp:contentStatus/>
</cp:coreProperties>
</file>