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<sst xmlns="http://schemas.openxmlformats.org/spreadsheetml/2006/main" count="367" uniqueCount="67">
  <si>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</si>
  <si>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</si>
  <si>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</si>
  <si>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</si>
  <si>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</si>
  <si>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</si>
  <si>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</si>
  <si>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</si>
  <si>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</si>
  <si>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</si>
  <si>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</si>
  <si>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</si>
  <si>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</si>
  <si>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</si>
  <si>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</si>
  <si>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</si>
  <si>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</si>
  <si>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</si>
  <si>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</si>
  <si>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</si>
  <si>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</si>
  <si>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</si>
  <si>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</si>
  <si>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</si>
  <si>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</si>
  <si>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</si>
  <si>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</si>
  <si>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</si>
  <si>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</si>
  <si>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</si>
  <si>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</si>
  <si>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</si>
  <si>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</si>
  <si>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</si>
  <si>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</si>
  <si>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</si>
  <si>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</si>
  <si>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</si>
  <si>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</si>
  <si>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</si>
  <si>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</si>
  <si>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</si>
  <si>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</si>
  <si>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</si>
  <si>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</si>
  <si>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</si>
  <si>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</si>
  <si>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</si>
  <si>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</si>
  <si>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</si>
  <si>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</si>
  <si>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</si>
  <si>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</si>
  <si>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</si>
  <si>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</si>
  <si>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</si>
  <si>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</si>
  <si>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</si>
  <si>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</si>
  <si>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</si>
  <si>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</si>
  <si>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</si>
  <si>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</si>
  <si>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</si>
  <si>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</si>
  <si>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 xml:space="preserve">        Fecha  : 03/07/2017</t>
  </si>
  <si>
    <t>Callao, 04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</si>
</sst>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167" fontId="36" fillId="0" borderId="1" xfId="0" quotePrefix="1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A20" sqref="A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3" t="s">
        <v>58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35.25" x14ac:dyDescent="0.5">
      <c r="B5" s="123" t="s">
        <v>40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4" t="s">
        <v>37</v>
      </c>
      <c r="AN6" s="124"/>
      <c r="AO6" s="124"/>
      <c r="AP6" s="124"/>
      <c r="AQ6" s="124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5"/>
      <c r="AP7" s="125"/>
      <c r="AQ7" s="125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4" t="s">
        <v>65</v>
      </c>
      <c r="AP8" s="124"/>
      <c r="AQ8" s="124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8" t="s">
        <v>4</v>
      </c>
      <c r="D10" s="117"/>
      <c r="E10" s="118" t="s">
        <v>5</v>
      </c>
      <c r="F10" s="117"/>
      <c r="G10" s="119" t="s">
        <v>6</v>
      </c>
      <c r="H10" s="120"/>
      <c r="I10" s="122" t="s">
        <v>45</v>
      </c>
      <c r="J10" s="122"/>
      <c r="K10" s="122" t="s">
        <v>7</v>
      </c>
      <c r="L10" s="122"/>
      <c r="M10" s="118" t="s">
        <v>8</v>
      </c>
      <c r="N10" s="121"/>
      <c r="O10" s="118" t="s">
        <v>9</v>
      </c>
      <c r="P10" s="121"/>
      <c r="Q10" s="119" t="s">
        <v>10</v>
      </c>
      <c r="R10" s="120"/>
      <c r="S10" s="119" t="s">
        <v>11</v>
      </c>
      <c r="T10" s="120"/>
      <c r="U10" s="119" t="s">
        <v>12</v>
      </c>
      <c r="V10" s="120"/>
      <c r="W10" s="119" t="s">
        <v>52</v>
      </c>
      <c r="X10" s="120"/>
      <c r="Y10" s="118" t="s">
        <v>46</v>
      </c>
      <c r="Z10" s="117"/>
      <c r="AA10" s="118" t="s">
        <v>38</v>
      </c>
      <c r="AB10" s="117"/>
      <c r="AC10" s="118" t="s">
        <v>13</v>
      </c>
      <c r="AD10" s="117"/>
      <c r="AE10" s="116" t="s">
        <v>54</v>
      </c>
      <c r="AF10" s="117"/>
      <c r="AG10" s="116" t="s">
        <v>47</v>
      </c>
      <c r="AH10" s="117"/>
      <c r="AI10" s="116" t="s">
        <v>48</v>
      </c>
      <c r="AJ10" s="117"/>
      <c r="AK10" s="116" t="s">
        <v>49</v>
      </c>
      <c r="AL10" s="117"/>
      <c r="AM10" s="116" t="s">
        <v>50</v>
      </c>
      <c r="AN10" s="117"/>
      <c r="AO10" s="126" t="s">
        <v>14</v>
      </c>
      <c r="AP10" s="127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391</v>
      </c>
      <c r="D12" s="51">
        <v>0</v>
      </c>
      <c r="E12" s="51"/>
      <c r="F12" s="51"/>
      <c r="G12" s="51">
        <v>2694.6399999999994</v>
      </c>
      <c r="H12" s="51">
        <v>259.40999999999997</v>
      </c>
      <c r="I12" s="51">
        <v>910.71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800</v>
      </c>
      <c r="W12" s="51">
        <v>540</v>
      </c>
      <c r="X12" s="51">
        <v>90</v>
      </c>
      <c r="Y12" s="51">
        <v>1193.0239999999999</v>
      </c>
      <c r="Z12" s="51">
        <v>1622.38</v>
      </c>
      <c r="AA12" s="51">
        <v>1817.883</v>
      </c>
      <c r="AB12" s="51">
        <v>0</v>
      </c>
      <c r="AC12" s="51">
        <v>7460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15007.257</v>
      </c>
      <c r="AP12" s="52">
        <f>SUMIF($C$11:$AN$11,"I.Mad",C12:AN12)</f>
        <v>2771.79</v>
      </c>
      <c r="AQ12" s="52">
        <f>SUM(AO12:AP12)</f>
        <v>17779.046999999999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 t="s">
        <v>20</v>
      </c>
      <c r="E13" s="53"/>
      <c r="F13" s="53"/>
      <c r="G13" s="53">
        <v>32</v>
      </c>
      <c r="H13" s="53">
        <v>10</v>
      </c>
      <c r="I13" s="53">
        <v>5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>
        <v>16</v>
      </c>
      <c r="W13" s="53">
        <v>7</v>
      </c>
      <c r="X13" s="53">
        <v>2</v>
      </c>
      <c r="Y13" s="53">
        <v>25</v>
      </c>
      <c r="Z13" s="53">
        <v>27</v>
      </c>
      <c r="AA13" s="53">
        <v>11</v>
      </c>
      <c r="AB13" s="53" t="s">
        <v>20</v>
      </c>
      <c r="AC13" s="53">
        <v>51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134</v>
      </c>
      <c r="AP13" s="52">
        <f>SUMIF($C$11:$AN$11,"I.Mad",C13:AN13)</f>
        <v>55</v>
      </c>
      <c r="AQ13" s="52">
        <f>SUM(AO13:AP13)</f>
        <v>189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/>
      <c r="F14" s="53"/>
      <c r="G14" s="53">
        <v>12</v>
      </c>
      <c r="H14" s="53">
        <v>1</v>
      </c>
      <c r="I14" s="53">
        <v>3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>
        <v>6</v>
      </c>
      <c r="W14" s="53">
        <v>4</v>
      </c>
      <c r="X14" s="53">
        <v>2</v>
      </c>
      <c r="Y14" s="53">
        <v>5</v>
      </c>
      <c r="Z14" s="53">
        <v>4</v>
      </c>
      <c r="AA14" s="53">
        <v>5</v>
      </c>
      <c r="AB14" s="53" t="s">
        <v>20</v>
      </c>
      <c r="AC14" s="53">
        <v>16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47</v>
      </c>
      <c r="AP14" s="52">
        <f>SUMIF($C$11:$AN$11,"I.Mad",C14:AN14)</f>
        <v>13</v>
      </c>
      <c r="AQ14" s="52">
        <f>SUM(AO14:AP14)</f>
        <v>60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 t="s">
        <v>20</v>
      </c>
      <c r="G15" s="53">
        <v>5.0864761641276721E-2</v>
      </c>
      <c r="H15" s="53">
        <v>0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>
        <v>10.707409515948333</v>
      </c>
      <c r="W15" s="53">
        <v>8.6310340169279751</v>
      </c>
      <c r="X15" s="53">
        <v>10.085922438503962</v>
      </c>
      <c r="Y15" s="53">
        <v>10.08436</v>
      </c>
      <c r="Z15" s="53">
        <v>10.72147</v>
      </c>
      <c r="AA15" s="53">
        <v>34.885820263950777</v>
      </c>
      <c r="AB15" s="53" t="s">
        <v>20</v>
      </c>
      <c r="AC15" s="53">
        <v>41.95868500231466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13.5</v>
      </c>
      <c r="D16" s="58" t="s">
        <v>20</v>
      </c>
      <c r="E16" s="58" t="s">
        <v>20</v>
      </c>
      <c r="F16" s="58" t="s">
        <v>20</v>
      </c>
      <c r="G16" s="58">
        <v>15</v>
      </c>
      <c r="H16" s="58">
        <v>15</v>
      </c>
      <c r="I16" s="58">
        <v>14.5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>
        <v>12.5</v>
      </c>
      <c r="W16" s="58">
        <v>12.5</v>
      </c>
      <c r="X16" s="58">
        <v>12</v>
      </c>
      <c r="Y16" s="115">
        <v>12</v>
      </c>
      <c r="Z16" s="115">
        <v>12</v>
      </c>
      <c r="AA16" s="58">
        <v>12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0.37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55">
        <v>0.99061880000000002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0.37</v>
      </c>
      <c r="AP25" s="52">
        <f t="shared" si="1"/>
        <v>0.99061880000000002</v>
      </c>
      <c r="AQ25" s="55">
        <f>SUM(AO25:AP25)</f>
        <v>1.3606188000000001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>
        <v>2.117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2.117</v>
      </c>
      <c r="AP30" s="52">
        <f t="shared" si="1"/>
        <v>0</v>
      </c>
      <c r="AQ30" s="55">
        <f t="shared" si="2"/>
        <v>2.117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63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391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2694.6399999999994</v>
      </c>
      <c r="H41" s="55">
        <f t="shared" si="8"/>
        <v>259.40999999999997</v>
      </c>
      <c r="I41" s="55">
        <f t="shared" si="8"/>
        <v>911.08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800</v>
      </c>
      <c r="W41" s="55">
        <f t="shared" si="8"/>
        <v>540</v>
      </c>
      <c r="X41" s="55">
        <f t="shared" si="8"/>
        <v>90</v>
      </c>
      <c r="Y41" s="55">
        <f t="shared" si="8"/>
        <v>1193.0239999999999</v>
      </c>
      <c r="Z41" s="55">
        <f t="shared" si="8"/>
        <v>1623.3706188000001</v>
      </c>
      <c r="AA41" s="55">
        <f t="shared" si="8"/>
        <v>1820</v>
      </c>
      <c r="AB41" s="55">
        <f t="shared" si="8"/>
        <v>0</v>
      </c>
      <c r="AC41" s="55">
        <f t="shared" si="8"/>
        <v>7460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15009.744000000001</v>
      </c>
      <c r="AP41" s="55">
        <f>SUM(AP12,AP18,AP24:AP37)</f>
        <v>2772.7806188</v>
      </c>
      <c r="AQ41" s="55">
        <f>SUM(AO41:AP41)</f>
        <v>17782.524618800002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18.100000000000001</v>
      </c>
      <c r="H42" s="114"/>
      <c r="I42" s="57">
        <v>19.600000000000001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17.100000000000001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2017-06-13T20:04:26Z</cp:lastPrinted>
  <dcterms:created xsi:type="dcterms:W3CDTF">2008-10-21T17:58:04Z</dcterms:created>
  <dcterms:modified xsi:type="dcterms:W3CDTF">2017-07-04T22:39:26Z</dcterms:modified>
</cp:coreProperties>
</file>