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295" windowHeight="8970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<sst xmlns="http://schemas.openxmlformats.org/spreadsheetml/2006/main" count="373" uniqueCount="66">
  <si>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</si>
  <si>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</si>
  <si>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</si>
  <si>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</si>
  <si>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</si>
  <si>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</si>
  <si>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</si>
  <si>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</si>
  <si>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</si>
  <si>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</si>
  <si>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</si>
  <si>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</si>
  <si>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</si>
  <si>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</si>
  <si>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</si>
  <si>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</si>
  <si>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</si>
  <si>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</si>
  <si>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</si>
  <si>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</si>
  <si>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</si>
  <si>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</si>
  <si>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</si>
  <si>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</si>
  <si>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</si>
  <si>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</si>
  <si>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</si>
  <si>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</si>
  <si>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</si>
  <si>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</si>
  <si>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</si>
  <si>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</si>
  <si>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</si>
  <si>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</si>
  <si>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</si>
  <si>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</si>
  <si>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</si>
  <si>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</si>
  <si>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</si>
  <si>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</si>
  <si>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</si>
  <si>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</si>
  <si>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</si>
  <si>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</si>
  <si>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</si>
  <si>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</si>
  <si>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</si>
  <si>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</si>
  <si>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</si>
  <si>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</si>
  <si>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</si>
  <si>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</si>
  <si>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</si>
  <si>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</si>
  <si>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</si>
  <si>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</si>
  <si>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</si>
  <si>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</si>
  <si>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</si>
  <si>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</si>
  <si>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</si>
  <si>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</si>
  <si>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Fecha : 03/07/2009</t>
  </si>
  <si>
    <t>Callao, 06 de Julio 2009</t>
  </si>
  <si>
    <t xml:space="preserve">           Atención:  Econ. Elena Conterno Martinelli  </t>
  </si>
  <si>
    <t xml:space="preserve"> R.M.N°137-2009-PRODUCE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</si>
</sst>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B2" sqref="B2:AP41"/>
    </sheetView>
  </sheetViews>
  <sheetFormatPr defaultColWidth="11.421875" defaultRowHeight="12.75"/>
  <cols>
    <col min="2" max="2" width="20.00390625" style="0" customWidth="1"/>
    <col min="3" max="3" width="6.8515625" style="0" customWidth="1"/>
    <col min="4" max="5" width="5.7109375" style="0" customWidth="1"/>
    <col min="6" max="6" width="8.28125" style="0" customWidth="1"/>
    <col min="7" max="7" width="8.57421875" style="0" customWidth="1"/>
    <col min="8" max="8" width="7.421875" style="0" customWidth="1"/>
    <col min="9" max="9" width="9.8515625" style="0" customWidth="1"/>
    <col min="10" max="10" width="7.421875" style="0" customWidth="1"/>
    <col min="11" max="11" width="8.7109375" style="0" customWidth="1"/>
    <col min="12" max="12" width="7.140625" style="0" customWidth="1"/>
    <col min="13" max="13" width="5.8515625" style="0" customWidth="1"/>
    <col min="14" max="14" width="6.00390625" style="0" customWidth="1"/>
    <col min="15" max="15" width="7.7109375" style="0" customWidth="1"/>
    <col min="16" max="16" width="6.7109375" style="0" customWidth="1"/>
    <col min="17" max="17" width="5.8515625" style="0" customWidth="1"/>
    <col min="18" max="19" width="5.57421875" style="0" customWidth="1"/>
    <col min="20" max="20" width="5.7109375" style="0" customWidth="1"/>
    <col min="21" max="22" width="6.421875" style="0" customWidth="1"/>
    <col min="23" max="23" width="7.00390625" style="0" customWidth="1"/>
    <col min="24" max="24" width="5.7109375" style="0" customWidth="1"/>
    <col min="25" max="25" width="6.57421875" style="0" customWidth="1"/>
    <col min="26" max="26" width="6.140625" style="0" customWidth="1"/>
    <col min="27" max="27" width="7.28125" style="0" customWidth="1"/>
    <col min="28" max="28" width="6.00390625" style="0" customWidth="1"/>
    <col min="29" max="29" width="7.28125" style="0" customWidth="1"/>
    <col min="30" max="30" width="6.57421875" style="0" customWidth="1"/>
    <col min="31" max="31" width="6.00390625" style="0" customWidth="1"/>
    <col min="32" max="32" width="5.28125" style="0" customWidth="1"/>
    <col min="33" max="33" width="5.7109375" style="0" customWidth="1"/>
    <col min="34" max="34" width="6.00390625" style="0" customWidth="1"/>
    <col min="35" max="35" width="6.7109375" style="0" customWidth="1"/>
    <col min="36" max="36" width="6.28125" style="0" customWidth="1"/>
    <col min="37" max="37" width="6.140625" style="0" customWidth="1"/>
    <col min="38" max="38" width="8.8515625" style="0" customWidth="1"/>
    <col min="39" max="39" width="8.00390625" style="0" customWidth="1"/>
    <col min="40" max="40" width="10.140625" style="0" customWidth="1"/>
    <col min="41" max="41" width="10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1" t="s">
        <v>64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</row>
    <row r="3" spans="2:42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92" t="s">
        <v>2</v>
      </c>
      <c r="AM4" s="94"/>
      <c r="AN4" s="94"/>
      <c r="AO4" s="94"/>
      <c r="AP4" s="94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8"/>
      <c r="AO5" s="98"/>
      <c r="AP5" s="98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92" t="s">
        <v>62</v>
      </c>
      <c r="AO6" s="92"/>
      <c r="AP6" s="93"/>
    </row>
    <row r="7" spans="2:42" ht="18">
      <c r="B7" s="11" t="s">
        <v>4</v>
      </c>
      <c r="C7" s="12" t="s">
        <v>65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82" t="s">
        <v>6</v>
      </c>
      <c r="D8" s="83"/>
      <c r="E8" s="82" t="s">
        <v>7</v>
      </c>
      <c r="F8" s="83"/>
      <c r="G8" s="84" t="s">
        <v>8</v>
      </c>
      <c r="H8" s="85"/>
      <c r="I8" s="89" t="s">
        <v>9</v>
      </c>
      <c r="J8" s="86"/>
      <c r="K8" s="82" t="s">
        <v>10</v>
      </c>
      <c r="L8" s="83"/>
      <c r="M8" s="82" t="s">
        <v>11</v>
      </c>
      <c r="N8" s="86"/>
      <c r="O8" s="89" t="s">
        <v>12</v>
      </c>
      <c r="P8" s="83"/>
      <c r="Q8" s="89" t="s">
        <v>13</v>
      </c>
      <c r="R8" s="83"/>
      <c r="S8" s="89" t="s">
        <v>14</v>
      </c>
      <c r="T8" s="83"/>
      <c r="U8" s="89" t="s">
        <v>15</v>
      </c>
      <c r="V8" s="83"/>
      <c r="W8" s="84" t="s">
        <v>16</v>
      </c>
      <c r="X8" s="95"/>
      <c r="Y8" s="84" t="s">
        <v>17</v>
      </c>
      <c r="Z8" s="95"/>
      <c r="AA8" s="84" t="s">
        <v>18</v>
      </c>
      <c r="AB8" s="95"/>
      <c r="AC8" s="19" t="s">
        <v>19</v>
      </c>
      <c r="AD8" s="87" t="s">
        <v>20</v>
      </c>
      <c r="AE8" s="88"/>
      <c r="AF8" s="87" t="s">
        <v>21</v>
      </c>
      <c r="AG8" s="88"/>
      <c r="AH8" s="91" t="s">
        <v>61</v>
      </c>
      <c r="AI8" s="88"/>
      <c r="AJ8" s="87" t="s">
        <v>22</v>
      </c>
      <c r="AK8" s="90"/>
      <c r="AL8" s="89" t="s">
        <v>23</v>
      </c>
      <c r="AM8" s="86"/>
      <c r="AN8" s="96" t="s">
        <v>24</v>
      </c>
      <c r="AO8" s="97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1512</v>
      </c>
      <c r="G10" s="30">
        <v>4297</v>
      </c>
      <c r="H10" s="30">
        <v>548</v>
      </c>
      <c r="I10" s="30">
        <v>1363</v>
      </c>
      <c r="J10" s="30">
        <v>729</v>
      </c>
      <c r="K10" s="30">
        <v>812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136</v>
      </c>
      <c r="AM10" s="30">
        <v>0</v>
      </c>
      <c r="AN10" s="30">
        <f>SUMIF($C$9:$AM$9,"Ind",C10:AM10)</f>
        <v>6608</v>
      </c>
      <c r="AO10" s="30">
        <f>SUMIF($C$9:$AM$9,"I.Mad",C10:AM10)</f>
        <v>2789</v>
      </c>
      <c r="AP10" s="30">
        <f>SUM(AN10:AO10)</f>
        <v>9397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>
        <v>24</v>
      </c>
      <c r="G11" s="32">
        <v>15</v>
      </c>
      <c r="H11" s="32">
        <v>6</v>
      </c>
      <c r="I11" s="32">
        <v>20</v>
      </c>
      <c r="J11" s="32">
        <v>13</v>
      </c>
      <c r="K11" s="32">
        <v>7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>
        <v>5</v>
      </c>
      <c r="AM11" s="32" t="s">
        <v>30</v>
      </c>
      <c r="AN11" s="30">
        <f>SUMIF($C$9:$AM$9,"Ind",C11:AM11)</f>
        <v>47</v>
      </c>
      <c r="AO11" s="30">
        <f>SUMIF($C$9:$AM$9,"I.Mad",C11:AM11)</f>
        <v>43</v>
      </c>
      <c r="AP11" s="30">
        <f>SUM(AN11:AO11)</f>
        <v>90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>
        <v>8</v>
      </c>
      <c r="G12" s="32">
        <v>4</v>
      </c>
      <c r="H12" s="32">
        <v>2</v>
      </c>
      <c r="I12" s="32">
        <v>9</v>
      </c>
      <c r="J12" s="32">
        <v>4</v>
      </c>
      <c r="K12" s="32">
        <v>5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>
        <v>3</v>
      </c>
      <c r="AM12" s="32" t="s">
        <v>30</v>
      </c>
      <c r="AN12" s="30">
        <f>SUMIF($C$9:$AM$9,"Ind",C12:AM12)</f>
        <v>21</v>
      </c>
      <c r="AO12" s="30">
        <f>SUMIF($C$9:$AM$9,"I.Mad",C12:AM12)</f>
        <v>14</v>
      </c>
      <c r="AP12" s="30">
        <f>SUM(AN12:AO12)</f>
        <v>35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>
        <v>6</v>
      </c>
      <c r="G13" s="32">
        <v>2</v>
      </c>
      <c r="H13" s="32">
        <v>3</v>
      </c>
      <c r="I13" s="32">
        <v>1</v>
      </c>
      <c r="J13" s="32">
        <v>0</v>
      </c>
      <c r="K13" s="32">
        <v>1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>
        <v>3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>
        <v>12.5</v>
      </c>
      <c r="G14" s="62">
        <v>13</v>
      </c>
      <c r="H14" s="62">
        <v>13</v>
      </c>
      <c r="I14" s="62">
        <v>13.5</v>
      </c>
      <c r="J14" s="62">
        <v>14.5</v>
      </c>
      <c r="K14" s="62">
        <v>13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>
        <v>14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>
        <v>22</v>
      </c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22</v>
      </c>
      <c r="AO23" s="30">
        <f t="shared" si="1"/>
        <v>0</v>
      </c>
      <c r="AP23" s="30">
        <f t="shared" si="2"/>
        <v>22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>
        <v>1</v>
      </c>
      <c r="AM35" s="32"/>
      <c r="AN35" s="30">
        <f t="shared" si="0"/>
        <v>1</v>
      </c>
      <c r="AO35" s="30">
        <f t="shared" si="1"/>
        <v>0</v>
      </c>
      <c r="AP35" s="30">
        <f t="shared" si="2"/>
        <v>1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1512</v>
      </c>
      <c r="G36" s="30">
        <f t="shared" si="3"/>
        <v>4297</v>
      </c>
      <c r="H36" s="30">
        <f t="shared" si="3"/>
        <v>548</v>
      </c>
      <c r="I36" s="30">
        <f t="shared" si="3"/>
        <v>1385</v>
      </c>
      <c r="J36" s="30">
        <f t="shared" si="3"/>
        <v>729</v>
      </c>
      <c r="K36" s="30">
        <f t="shared" si="3"/>
        <v>812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137</v>
      </c>
      <c r="AM36" s="30">
        <f t="shared" si="3"/>
        <v>0</v>
      </c>
      <c r="AN36" s="30">
        <f t="shared" si="0"/>
        <v>6631</v>
      </c>
      <c r="AO36" s="30">
        <f t="shared" si="1"/>
        <v>2789</v>
      </c>
      <c r="AP36" s="30">
        <f t="shared" si="2"/>
        <v>9420</v>
      </c>
    </row>
    <row r="37" spans="2:42" ht="22.5" customHeight="1">
      <c r="B37" s="29" t="s">
        <v>55</v>
      </c>
      <c r="C37" s="65"/>
      <c r="D37" s="65"/>
      <c r="E37" s="65"/>
      <c r="F37" s="65">
        <v>17.6</v>
      </c>
      <c r="G37" s="65"/>
      <c r="H37" s="65"/>
      <c r="I37" s="65">
        <v>19.7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15.6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99" t="s">
        <v>63</v>
      </c>
      <c r="AM41" s="99"/>
      <c r="AN41" s="99"/>
      <c r="AO41" s="99"/>
      <c r="AP41" s="99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L41:AP41"/>
    <mergeCell ref="AN6:AP6"/>
    <mergeCell ref="AL4:AP4"/>
    <mergeCell ref="S8:T8"/>
    <mergeCell ref="U8:V8"/>
    <mergeCell ref="W8:X8"/>
    <mergeCell ref="AN8:AO8"/>
    <mergeCell ref="Y8:Z8"/>
    <mergeCell ref="AA8:AB8"/>
    <mergeCell ref="AN5:AP5"/>
    <mergeCell ref="O8:P8"/>
    <mergeCell ref="Q8:R8"/>
    <mergeCell ref="AL8:AM8"/>
    <mergeCell ref="AJ8:AK8"/>
    <mergeCell ref="AH8:AI8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2009-07-06T18:20:36Z</cp:lastPrinted>
  <dcterms:created xsi:type="dcterms:W3CDTF">2008-10-21T17:58:04Z</dcterms:created>
  <dcterms:modified xsi:type="dcterms:W3CDTF">2009-07-06T18:20:45Z</dcterms:modified>
  <cp:category/>
  <cp:version/>
  <cp:contentType/>
  <cp:contentStatus/>
</cp:coreProperties>
</file>