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Industrial\"/>
    </mc:Choice>
  </mc:AlternateContent>
  <bookViews>
    <workbookView showHorizontalScroll="0" showVerticalScroll="0" showSheetTabs="0" xWindow="0" yWindow="240" windowWidth="20736" windowHeight="8508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<sst xmlns="http://schemas.openxmlformats.org/spreadsheetml/2006/main" count="408" uniqueCount="69">
  <si>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</si>
  <si>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</si>
  <si>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</si>
  <si>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</si>
  <si>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</si>
  <si>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</si>
  <si>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</si>
  <si>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</si>
  <si>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</si>
  <si>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</si>
  <si>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</si>
  <si>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</si>
  <si>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</si>
  <si>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</si>
  <si>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</si>
  <si>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</si>
  <si>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</si>
  <si>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</si>
  <si>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</si>
  <si>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</si>
  <si>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</si>
  <si>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</si>
  <si>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</si>
  <si>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</si>
  <si>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</si>
  <si>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</si>
  <si>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</si>
  <si>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</si>
  <si>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</si>
  <si>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</si>
  <si>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</si>
  <si>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</si>
  <si>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</si>
  <si>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</si>
  <si>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</si>
  <si>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</si>
  <si>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</si>
  <si>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</si>
  <si>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</si>
  <si>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</si>
  <si>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</si>
  <si>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</si>
  <si>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</si>
  <si>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</si>
  <si>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</si>
  <si>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</si>
  <si>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</si>
  <si>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</si>
  <si>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</si>
  <si>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</si>
  <si>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</si>
  <si>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</si>
  <si>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</si>
  <si>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</si>
  <si>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</si>
  <si>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</si>
  <si>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</si>
  <si>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</si>
  <si>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</si>
  <si>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</si>
  <si>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CARACOL</t>
  </si>
  <si>
    <t>FALSO VOLADOR</t>
  </si>
  <si>
    <t>PEJERREY</t>
  </si>
  <si>
    <t>Información preliminar</t>
  </si>
  <si>
    <t>Callao, 05 de febrero del 2018</t>
  </si>
  <si>
    <t xml:space="preserve">        Fecha  : 03/02/2018</t>
  </si>
  <si>
    <t>S/M</t>
  </si>
  <si>
    <t xml:space="preserve">           Atención: Sra. Lieneke Maria Schol Calle</t>
  </si>
  <si>
    <t>R.M.N°647-2017-PRODUCE,R.M.N°028-2018-PRODUCE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</si>
</sst>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  <font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30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167" fontId="32" fillId="0" borderId="1" xfId="0" quotePrefix="1" applyNumberFormat="1" applyFont="1" applyBorder="1" applyAlignment="1">
      <alignment horizontal="center"/>
    </xf>
    <xf numFmtId="167" fontId="38" fillId="3" borderId="5" xfId="0" applyNumberFormat="1" applyFont="1" applyFill="1" applyBorder="1" applyAlignment="1">
      <alignment horizontal="center" wrapText="1"/>
    </xf>
    <xf numFmtId="167" fontId="38" fillId="0" borderId="5" xfId="0" applyNumberFormat="1" applyFont="1" applyFill="1" applyBorder="1" applyAlignment="1">
      <alignment horizontal="center" wrapText="1"/>
    </xf>
    <xf numFmtId="0" fontId="36" fillId="0" borderId="2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P1" zoomScale="25" zoomScaleNormal="25" workbookViewId="0">
      <selection activeCell="AH14" sqref="AH14"/>
    </sheetView>
  </sheetViews>
  <sheetFormatPr baseColWidth="10" defaultColWidth="11.44140625" defaultRowHeight="22.8" x14ac:dyDescent="0.4"/>
  <cols>
    <col min="1" max="1" width="1.88671875" style="2" customWidth="1"/>
    <col min="2" max="2" width="35.44140625" style="2" customWidth="1"/>
    <col min="3" max="3" width="25.6640625" style="2" customWidth="1"/>
    <col min="4" max="4" width="23.88671875" style="2" customWidth="1"/>
    <col min="5" max="5" width="21.109375" style="2" customWidth="1"/>
    <col min="6" max="6" width="26.44140625" style="2" customWidth="1"/>
    <col min="7" max="7" width="26.109375" style="2" customWidth="1"/>
    <col min="8" max="8" width="26" style="2" customWidth="1"/>
    <col min="9" max="9" width="23.5546875" style="2" customWidth="1"/>
    <col min="10" max="10" width="22.6640625" style="2" customWidth="1"/>
    <col min="11" max="11" width="26.6640625" style="2" customWidth="1"/>
    <col min="12" max="12" width="23.109375" style="2" customWidth="1"/>
    <col min="13" max="13" width="24.33203125" style="2" customWidth="1"/>
    <col min="14" max="14" width="23.6640625" style="2" customWidth="1"/>
    <col min="15" max="15" width="27" style="2" customWidth="1"/>
    <col min="16" max="16" width="25.88671875" style="2" customWidth="1"/>
    <col min="17" max="17" width="26.5546875" style="2" bestFit="1" customWidth="1"/>
    <col min="18" max="20" width="25.88671875" style="2" customWidth="1"/>
    <col min="21" max="21" width="27.5546875" style="2" customWidth="1"/>
    <col min="22" max="22" width="27.44140625" style="2" customWidth="1"/>
    <col min="23" max="23" width="29.109375" style="2" customWidth="1"/>
    <col min="24" max="24" width="30" style="2" customWidth="1"/>
    <col min="25" max="25" width="31.88671875" style="2" customWidth="1"/>
    <col min="26" max="26" width="30.6640625" style="2" customWidth="1"/>
    <col min="27" max="27" width="31.33203125" style="2" customWidth="1"/>
    <col min="28" max="28" width="27.5546875" style="2" customWidth="1"/>
    <col min="29" max="29" width="26" style="2" customWidth="1"/>
    <col min="30" max="30" width="25.44140625" style="2" customWidth="1"/>
    <col min="31" max="31" width="29" style="2" customWidth="1"/>
    <col min="32" max="32" width="28.88671875" style="2" customWidth="1"/>
    <col min="33" max="33" width="25.44140625" style="2" customWidth="1"/>
    <col min="34" max="34" width="26" style="2" customWidth="1"/>
    <col min="35" max="35" width="25.44140625" style="2" customWidth="1"/>
    <col min="36" max="37" width="24.88671875" style="2" customWidth="1"/>
    <col min="38" max="38" width="22" style="2" customWidth="1"/>
    <col min="39" max="39" width="24.88671875" style="2" customWidth="1"/>
    <col min="40" max="40" width="23.33203125" style="2" customWidth="1"/>
    <col min="41" max="41" width="25.33203125" style="2" customWidth="1"/>
    <col min="42" max="42" width="28.109375" style="2" customWidth="1"/>
    <col min="43" max="43" width="25.33203125" style="2" customWidth="1"/>
    <col min="44" max="16384" width="11.44140625" style="2"/>
  </cols>
  <sheetData>
    <row r="1" spans="2:48" ht="35.4" x14ac:dyDescent="0.6">
      <c r="B1" s="91" t="s">
        <v>43</v>
      </c>
    </row>
    <row r="2" spans="2:48" ht="30" x14ac:dyDescent="0.5">
      <c r="B2" s="92" t="s">
        <v>44</v>
      </c>
    </row>
    <row r="3" spans="2:48" x14ac:dyDescent="0.4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4" x14ac:dyDescent="0.6">
      <c r="B4" s="125" t="s">
        <v>67</v>
      </c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</row>
    <row r="5" spans="2:48" ht="45" customHeight="1" x14ac:dyDescent="0.6">
      <c r="B5" s="125" t="s">
        <v>40</v>
      </c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</row>
    <row r="6" spans="2:48" ht="31.5" customHeight="1" x14ac:dyDescent="0.6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6" t="s">
        <v>37</v>
      </c>
      <c r="AN6" s="126"/>
      <c r="AO6" s="126"/>
      <c r="AP6" s="126"/>
      <c r="AQ6" s="126"/>
    </row>
    <row r="7" spans="2:48" s="9" customFormat="1" ht="16.5" customHeight="1" x14ac:dyDescent="0.5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7"/>
      <c r="AP7" s="127"/>
      <c r="AQ7" s="127"/>
    </row>
    <row r="8" spans="2:48" ht="48.75" customHeight="1" x14ac:dyDescent="0.6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6" t="s">
        <v>65</v>
      </c>
      <c r="AP8" s="126"/>
      <c r="AQ8" s="126"/>
    </row>
    <row r="9" spans="2:48" ht="24.6" x14ac:dyDescent="0.4">
      <c r="B9" s="14" t="s">
        <v>2</v>
      </c>
      <c r="C9" s="11" t="s">
        <v>68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5">
      <c r="B10" s="86" t="s">
        <v>3</v>
      </c>
      <c r="C10" s="120" t="s">
        <v>4</v>
      </c>
      <c r="D10" s="119"/>
      <c r="E10" s="120" t="s">
        <v>5</v>
      </c>
      <c r="F10" s="119"/>
      <c r="G10" s="121" t="s">
        <v>6</v>
      </c>
      <c r="H10" s="122"/>
      <c r="I10" s="124" t="s">
        <v>45</v>
      </c>
      <c r="J10" s="124"/>
      <c r="K10" s="124" t="s">
        <v>7</v>
      </c>
      <c r="L10" s="124"/>
      <c r="M10" s="120" t="s">
        <v>8</v>
      </c>
      <c r="N10" s="123"/>
      <c r="O10" s="120" t="s">
        <v>9</v>
      </c>
      <c r="P10" s="123"/>
      <c r="Q10" s="121" t="s">
        <v>10</v>
      </c>
      <c r="R10" s="122"/>
      <c r="S10" s="121" t="s">
        <v>11</v>
      </c>
      <c r="T10" s="122"/>
      <c r="U10" s="121" t="s">
        <v>12</v>
      </c>
      <c r="V10" s="122"/>
      <c r="W10" s="121" t="s">
        <v>52</v>
      </c>
      <c r="X10" s="122"/>
      <c r="Y10" s="120" t="s">
        <v>46</v>
      </c>
      <c r="Z10" s="119"/>
      <c r="AA10" s="120" t="s">
        <v>38</v>
      </c>
      <c r="AB10" s="119"/>
      <c r="AC10" s="120" t="s">
        <v>13</v>
      </c>
      <c r="AD10" s="119"/>
      <c r="AE10" s="118" t="s">
        <v>54</v>
      </c>
      <c r="AF10" s="119"/>
      <c r="AG10" s="118" t="s">
        <v>47</v>
      </c>
      <c r="AH10" s="119"/>
      <c r="AI10" s="118" t="s">
        <v>48</v>
      </c>
      <c r="AJ10" s="119"/>
      <c r="AK10" s="118" t="s">
        <v>49</v>
      </c>
      <c r="AL10" s="119"/>
      <c r="AM10" s="118" t="s">
        <v>50</v>
      </c>
      <c r="AN10" s="119"/>
      <c r="AO10" s="128" t="s">
        <v>14</v>
      </c>
      <c r="AP10" s="129"/>
      <c r="AQ10" s="87" t="s">
        <v>15</v>
      </c>
      <c r="AT10" s="89"/>
    </row>
    <row r="11" spans="2:48" s="44" customFormat="1" ht="36" customHeight="1" x14ac:dyDescent="0.7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7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725</v>
      </c>
      <c r="AL12" s="51">
        <v>0</v>
      </c>
      <c r="AM12" s="51">
        <v>3204</v>
      </c>
      <c r="AN12" s="51">
        <v>399</v>
      </c>
      <c r="AO12" s="52">
        <f>SUMIF($C$11:$AN$11,"Ind*",C12:AN12)</f>
        <v>3929</v>
      </c>
      <c r="AP12" s="52">
        <f>SUMIF($C$11:$AN$11,"I.Mad",C12:AN12)</f>
        <v>399</v>
      </c>
      <c r="AQ12" s="52">
        <f>SUM(AO12:AP12)</f>
        <v>4328</v>
      </c>
      <c r="AS12" s="26"/>
      <c r="AT12" s="60"/>
    </row>
    <row r="13" spans="2:48" ht="50.25" customHeight="1" x14ac:dyDescent="0.7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>
        <v>6</v>
      </c>
      <c r="AL13" s="53" t="s">
        <v>20</v>
      </c>
      <c r="AM13" s="53">
        <v>35</v>
      </c>
      <c r="AN13" s="53">
        <v>6</v>
      </c>
      <c r="AO13" s="52">
        <f>SUMIF($C$11:$AN$11,"Ind*",C13:AN13)</f>
        <v>41</v>
      </c>
      <c r="AP13" s="52">
        <f>SUMIF($C$11:$AN$11,"I.Mad",C13:AN13)</f>
        <v>6</v>
      </c>
      <c r="AQ13" s="52">
        <f>SUM(AO13:AP13)</f>
        <v>47</v>
      </c>
      <c r="AT13" s="19"/>
      <c r="AU13" s="19"/>
      <c r="AV13" s="19"/>
    </row>
    <row r="14" spans="2:48" ht="50.25" customHeight="1" x14ac:dyDescent="0.7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>
        <v>2</v>
      </c>
      <c r="AL14" s="53" t="s">
        <v>20</v>
      </c>
      <c r="AM14" s="53">
        <v>9</v>
      </c>
      <c r="AN14" s="53" t="s">
        <v>66</v>
      </c>
      <c r="AO14" s="52">
        <f>SUMIF($C$11:$AN$11,"Ind*",C14:AN14)</f>
        <v>11</v>
      </c>
      <c r="AP14" s="52">
        <f>SUMIF($C$11:$AN$11,"I.Mad",C14:AN14)</f>
        <v>0</v>
      </c>
      <c r="AQ14" s="52">
        <f>SUM(AO14:AP14)</f>
        <v>11</v>
      </c>
      <c r="AT14" s="19"/>
      <c r="AU14" s="19"/>
      <c r="AV14" s="19"/>
    </row>
    <row r="15" spans="2:48" ht="50.25" customHeight="1" x14ac:dyDescent="0.7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>
        <v>44</v>
      </c>
      <c r="AL15" s="53" t="s">
        <v>20</v>
      </c>
      <c r="AM15" s="53">
        <v>11.7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7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115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>
        <v>12</v>
      </c>
      <c r="AL16" s="58" t="s">
        <v>20</v>
      </c>
      <c r="AM16" s="58">
        <v>12.5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5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7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7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7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7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7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5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7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7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7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7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7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7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7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7">
      <c r="B31" s="81" t="s">
        <v>32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7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7">
      <c r="B33" s="81" t="s">
        <v>58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7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7">
      <c r="B35" s="81" t="s">
        <v>59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7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7">
      <c r="B37" s="81" t="s">
        <v>57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7">
      <c r="B38" s="81" t="s">
        <v>60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7">
      <c r="B39" s="81" t="s">
        <v>62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7">
      <c r="B40" s="81" t="s">
        <v>61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7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/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725</v>
      </c>
      <c r="AL41" s="55">
        <f t="shared" si="8"/>
        <v>0</v>
      </c>
      <c r="AM41" s="55">
        <f t="shared" si="8"/>
        <v>3204</v>
      </c>
      <c r="AN41" s="55">
        <f t="shared" si="8"/>
        <v>399</v>
      </c>
      <c r="AO41" s="55">
        <f>SUM(AO12,AO18,AO24:AO37)</f>
        <v>3929</v>
      </c>
      <c r="AP41" s="55">
        <f>SUM(AP12,AP18,AP24:AP37)</f>
        <v>399</v>
      </c>
      <c r="AQ41" s="55">
        <f>SUM(AO41:AP41)</f>
        <v>4328</v>
      </c>
    </row>
    <row r="42" spans="2:43" ht="50.25" customHeight="1" x14ac:dyDescent="0.7">
      <c r="B42" s="80" t="s">
        <v>39</v>
      </c>
      <c r="C42" s="24"/>
      <c r="D42" s="24"/>
      <c r="E42" s="24"/>
      <c r="F42" s="57"/>
      <c r="G42" s="90">
        <v>15.7</v>
      </c>
      <c r="H42" s="90"/>
      <c r="I42" s="90">
        <v>18.2</v>
      </c>
      <c r="J42" s="116"/>
      <c r="K42" s="116"/>
      <c r="L42" s="116"/>
      <c r="M42" s="116"/>
      <c r="N42" s="116"/>
      <c r="O42" s="117"/>
      <c r="P42" s="116"/>
      <c r="Q42" s="116"/>
      <c r="R42" s="116"/>
      <c r="S42" s="116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15.7</v>
      </c>
      <c r="AN42" s="57"/>
      <c r="AO42" s="25"/>
      <c r="AP42" s="25"/>
      <c r="AQ42" s="8"/>
    </row>
    <row r="43" spans="2:43" x14ac:dyDescent="0.4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8.2" x14ac:dyDescent="0.5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7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4" x14ac:dyDescent="0.7">
      <c r="B46" s="105"/>
      <c r="C46" s="67" t="s">
        <v>63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64</v>
      </c>
      <c r="AN46" s="3"/>
    </row>
    <row r="47" spans="2:43" ht="45" x14ac:dyDescent="0.75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75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75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75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4" x14ac:dyDescent="0.7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4" x14ac:dyDescent="0.7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4" x14ac:dyDescent="0.7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4" x14ac:dyDescent="0.7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4" x14ac:dyDescent="0.6">
      <c r="E55" s="107"/>
      <c r="F55" s="107"/>
      <c r="S55" s="60"/>
      <c r="T55" s="60"/>
      <c r="U55" s="60"/>
      <c r="V55" s="60"/>
      <c r="W55" s="60"/>
      <c r="AD55" s="44"/>
    </row>
    <row r="56" spans="2:43" ht="35.4" x14ac:dyDescent="0.6">
      <c r="E56" s="107"/>
      <c r="F56" s="107"/>
      <c r="S56" s="60"/>
      <c r="T56" s="60"/>
      <c r="U56" s="60"/>
      <c r="V56" s="60"/>
      <c r="W56" s="60"/>
      <c r="AD56" s="44"/>
    </row>
    <row r="57" spans="2:43" ht="27.6" x14ac:dyDescent="0.4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2017-06-13T20:04:26Z</cp:lastPrinted>
  <dcterms:created xsi:type="dcterms:W3CDTF">2008-10-21T17:58:04Z</dcterms:created>
  <dcterms:modified xsi:type="dcterms:W3CDTF">2018-02-12T14:11:55Z</dcterms:modified>
</cp:coreProperties>
</file>