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<sst xmlns="http://schemas.openxmlformats.org/spreadsheetml/2006/main" count="385" uniqueCount="68">
  <si>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</si>
  <si>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</si>
  <si>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</si>
  <si>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</si>
  <si>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</si>
  <si>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</si>
  <si>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</si>
  <si>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</si>
  <si>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</si>
  <si>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</si>
  <si>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</si>
  <si>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</si>
  <si>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</si>
  <si>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</si>
  <si>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</si>
  <si>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</si>
  <si>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</si>
  <si>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</si>
  <si>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</si>
  <si>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</si>
  <si>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</si>
  <si>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</si>
  <si>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</si>
  <si>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</si>
  <si>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</si>
  <si>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</si>
  <si>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</si>
  <si>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</si>
  <si>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</si>
  <si>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</si>
  <si>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</si>
  <si>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</si>
  <si>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</si>
  <si>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</si>
  <si>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</si>
  <si>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</si>
  <si>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</si>
  <si>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</si>
  <si>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</si>
  <si>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</si>
  <si>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</si>
  <si>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</si>
  <si>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</si>
  <si>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</si>
  <si>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</si>
  <si>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</si>
  <si>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</si>
  <si>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</si>
  <si>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</si>
  <si>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</si>
  <si>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</si>
  <si>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</si>
  <si>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</si>
  <si>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</si>
  <si>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</si>
  <si>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</si>
  <si>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</si>
  <si>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</si>
  <si>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</si>
  <si>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</si>
  <si>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</si>
  <si>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</si>
  <si>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</si>
  <si>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, eda.</t>
    </r>
  </si>
  <si>
    <t xml:space="preserve">        Fecha  : 03/01/2013</t>
  </si>
  <si>
    <t>Callao, 04 de  Enero  del 2013</t>
  </si>
  <si>
    <t>12.0-14.5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</si>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</sst>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E1">
      <selection activeCell="Z5" sqref="Z5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9" width="9.28125" style="0" customWidth="1"/>
    <col min="10" max="10" width="8.003906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13.00390625" style="0" customWidth="1"/>
    <col min="18" max="18" width="7.00390625" style="0" customWidth="1"/>
    <col min="19" max="19" width="9.421875" style="0" customWidth="1"/>
    <col min="20" max="20" width="6.8515625" style="0" customWidth="1"/>
    <col min="21" max="21" width="10.140625" style="0" customWidth="1"/>
    <col min="22" max="22" width="12.57421875" style="0" customWidth="1"/>
    <col min="23" max="23" width="10.7109375" style="0" customWidth="1"/>
    <col min="24" max="24" width="8.421875" style="0" customWidth="1"/>
    <col min="25" max="25" width="9.00390625" style="0" customWidth="1"/>
    <col min="26" max="26" width="7.00390625" style="0" customWidth="1"/>
    <col min="27" max="27" width="9.00390625" style="0" customWidth="1"/>
    <col min="28" max="28" width="6.7109375" style="0" customWidth="1"/>
    <col min="29" max="29" width="8.71093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1865</v>
      </c>
      <c r="R10" s="28">
        <v>30</v>
      </c>
      <c r="S10" s="28">
        <v>1600</v>
      </c>
      <c r="T10" s="28">
        <v>200</v>
      </c>
      <c r="U10" s="28">
        <v>990</v>
      </c>
      <c r="V10" s="28">
        <v>125</v>
      </c>
      <c r="W10" s="28">
        <v>2610</v>
      </c>
      <c r="X10" s="28">
        <v>140</v>
      </c>
      <c r="Y10" s="28">
        <v>122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7187</v>
      </c>
      <c r="AP10" s="28">
        <f>SUMIF($C$9:$AN$9,"I.Mad",C10:AN10)</f>
        <v>495</v>
      </c>
      <c r="AQ10" s="28">
        <f>SUM(AO10:AP10)</f>
        <v>7682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22</v>
      </c>
      <c r="R11" s="30">
        <v>1</v>
      </c>
      <c r="S11" s="30">
        <v>156</v>
      </c>
      <c r="T11" s="30">
        <v>3</v>
      </c>
      <c r="U11" s="30">
        <v>12</v>
      </c>
      <c r="V11" s="30">
        <v>2</v>
      </c>
      <c r="W11" s="30">
        <v>30</v>
      </c>
      <c r="X11" s="30">
        <v>3</v>
      </c>
      <c r="Y11" s="30">
        <v>5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225</v>
      </c>
      <c r="AP11" s="28">
        <f>SUMIF($C$9:$AN$9,"I.Mad",C11:AN11)</f>
        <v>9</v>
      </c>
      <c r="AQ11" s="28">
        <f>SUM(AO11:AP11)</f>
        <v>234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9</v>
      </c>
      <c r="R12" s="30" t="s">
        <v>67</v>
      </c>
      <c r="S12" s="30">
        <v>5</v>
      </c>
      <c r="T12" s="30" t="s">
        <v>67</v>
      </c>
      <c r="U12" s="30">
        <v>5</v>
      </c>
      <c r="V12" s="30">
        <v>1</v>
      </c>
      <c r="W12" s="30">
        <v>8</v>
      </c>
      <c r="X12" s="30">
        <v>2</v>
      </c>
      <c r="Y12" s="30" t="s">
        <v>67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27</v>
      </c>
      <c r="AP12" s="28">
        <f>SUMIF($C$9:$AN$9,"I.Mad",C12:AN12)</f>
        <v>3</v>
      </c>
      <c r="AQ12" s="28">
        <f>SUM(AO12:AP12)</f>
        <v>30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5</v>
      </c>
      <c r="R13" s="30" t="s">
        <v>29</v>
      </c>
      <c r="S13" s="30">
        <v>0</v>
      </c>
      <c r="T13" s="30" t="s">
        <v>29</v>
      </c>
      <c r="U13" s="30">
        <v>0</v>
      </c>
      <c r="V13" s="30">
        <v>6</v>
      </c>
      <c r="W13" s="30">
        <v>0</v>
      </c>
      <c r="X13" s="30">
        <v>0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82" t="s">
        <v>66</v>
      </c>
      <c r="R14" s="59" t="s">
        <v>29</v>
      </c>
      <c r="S14" s="59">
        <v>14.5</v>
      </c>
      <c r="T14" s="59" t="s">
        <v>29</v>
      </c>
      <c r="U14" s="59">
        <v>14.5</v>
      </c>
      <c r="V14" s="82" t="s">
        <v>66</v>
      </c>
      <c r="W14" s="59">
        <v>14.5</v>
      </c>
      <c r="X14" s="59">
        <v>14.5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1865</v>
      </c>
      <c r="R36" s="28">
        <f t="shared" si="3"/>
        <v>30</v>
      </c>
      <c r="S36" s="28">
        <f t="shared" si="3"/>
        <v>1600</v>
      </c>
      <c r="T36" s="28">
        <f t="shared" si="3"/>
        <v>200</v>
      </c>
      <c r="U36" s="28">
        <f t="shared" si="3"/>
        <v>990</v>
      </c>
      <c r="V36" s="28">
        <f t="shared" si="3"/>
        <v>125</v>
      </c>
      <c r="W36" s="28">
        <f t="shared" si="3"/>
        <v>2610</v>
      </c>
      <c r="X36" s="28">
        <f t="shared" si="3"/>
        <v>140</v>
      </c>
      <c r="Y36" s="28">
        <f t="shared" si="3"/>
        <v>122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7187</v>
      </c>
      <c r="AP36" s="28">
        <f>SUM(AP10,AP16,AP22:AP35)</f>
        <v>495</v>
      </c>
      <c r="AQ36" s="28">
        <f>SUM(AO36:AP36)</f>
        <v>7682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15.4</v>
      </c>
      <c r="H37" s="62"/>
      <c r="I37" s="62">
        <v>19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18.4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2013-01-04T19:27:39Z</dcterms:modified>
  <cp:category/>
  <cp:version/>
  <cp:contentType/>
  <cp:contentStatus/>
</cp:coreProperties>
</file>