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<sst xmlns="http://schemas.openxmlformats.org/spreadsheetml/2006/main" count="348" uniqueCount="65">
  <si>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</si>
  <si>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</si>
  <si>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</si>
  <si>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</si>
  <si>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</si>
  <si>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</si>
  <si>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</si>
  <si>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</si>
  <si>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</si>
  <si>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</si>
  <si>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</si>
  <si>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</si>
  <si>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</si>
  <si>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</si>
  <si>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</si>
  <si>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</si>
  <si>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</si>
  <si>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</si>
  <si>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</si>
  <si>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</si>
  <si>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</si>
  <si>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</si>
  <si>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</si>
  <si>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</si>
  <si>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</si>
  <si>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</si>
  <si>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</si>
  <si>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</si>
  <si>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</si>
  <si>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</si>
  <si>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</si>
  <si>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</si>
  <si>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</si>
  <si>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</si>
  <si>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</si>
  <si>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</si>
  <si>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</si>
  <si>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</si>
  <si>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</si>
  <si>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</si>
  <si>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</si>
  <si>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</si>
  <si>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</si>
  <si>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</si>
  <si>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</si>
  <si>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</si>
  <si>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</si>
  <si>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</si>
  <si>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</si>
  <si>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</si>
  <si>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</si>
  <si>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</si>
  <si>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</si>
  <si>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</si>
  <si>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</si>
  <si>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</si>
  <si>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</si>
  <si>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</si>
  <si>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</si>
  <si>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</si>
  <si>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</si>
  <si>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S/M</t>
  </si>
  <si>
    <t xml:space="preserve">        Fecha  : 02/07/2014</t>
  </si>
  <si>
    <t>Callao, 03 de julio del 2014</t>
  </si>
  <si>
    <t>13.5 y 12.0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</si>
</sst>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N25" sqref="N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17.00390625" style="2" customWidth="1"/>
    <col min="8" max="8" width="19.8515625" style="2" customWidth="1"/>
    <col min="9" max="9" width="20.421875" style="2" customWidth="1"/>
    <col min="10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28.7109375" style="2" customWidth="1"/>
    <col min="24" max="24" width="17.28125" style="2" customWidth="1"/>
    <col min="25" max="25" width="19.8515625" style="2" customWidth="1"/>
    <col min="26" max="26" width="21.57421875" style="2" customWidth="1"/>
    <col min="27" max="27" width="19.8515625" style="2" customWidth="1"/>
    <col min="28" max="28" width="17.00390625" style="2" customWidth="1"/>
    <col min="29" max="29" width="21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62</v>
      </c>
      <c r="AP6" s="111"/>
      <c r="AQ6" s="11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2121</v>
      </c>
      <c r="I10" s="56">
        <v>3397</v>
      </c>
      <c r="J10" s="56">
        <v>223</v>
      </c>
      <c r="K10" s="56">
        <v>168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40</v>
      </c>
      <c r="R10" s="56">
        <v>0</v>
      </c>
      <c r="S10" s="56">
        <v>550</v>
      </c>
      <c r="T10" s="56">
        <v>275</v>
      </c>
      <c r="U10" s="56">
        <v>350</v>
      </c>
      <c r="V10" s="56">
        <v>530</v>
      </c>
      <c r="W10" s="56">
        <v>3310</v>
      </c>
      <c r="X10" s="56">
        <v>0</v>
      </c>
      <c r="Y10" s="56">
        <v>2112</v>
      </c>
      <c r="Z10" s="56">
        <v>280</v>
      </c>
      <c r="AA10" s="56">
        <v>1790</v>
      </c>
      <c r="AB10" s="56">
        <v>0</v>
      </c>
      <c r="AC10" s="56">
        <v>2280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1158</v>
      </c>
      <c r="AN10" s="56">
        <v>153</v>
      </c>
      <c r="AO10" s="57">
        <f>SUMIF($C$9:$AN$9,"I.Mad",B10:AM10)</f>
        <v>15155</v>
      </c>
      <c r="AP10" s="57">
        <f aca="true" t="shared" si="0" ref="AO10:AP12">SUMIF($C$9:$AN$9,"I.Mad",C10:AN10)</f>
        <v>3582</v>
      </c>
      <c r="AQ10" s="57">
        <f>SUM(AO10:AP10)</f>
        <v>18737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 t="s">
        <v>22</v>
      </c>
      <c r="G11" s="58" t="s">
        <v>22</v>
      </c>
      <c r="H11" s="58">
        <v>63</v>
      </c>
      <c r="I11" s="58">
        <v>44</v>
      </c>
      <c r="J11" s="58">
        <v>10</v>
      </c>
      <c r="K11" s="58">
        <v>3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>
        <v>1</v>
      </c>
      <c r="R11" s="58" t="s">
        <v>22</v>
      </c>
      <c r="S11" s="58">
        <v>7</v>
      </c>
      <c r="T11" s="58">
        <v>6</v>
      </c>
      <c r="U11" s="58">
        <v>3</v>
      </c>
      <c r="V11" s="58">
        <v>12</v>
      </c>
      <c r="W11" s="58">
        <v>17</v>
      </c>
      <c r="X11" s="58" t="s">
        <v>22</v>
      </c>
      <c r="Y11" s="58">
        <v>19</v>
      </c>
      <c r="Z11" s="58">
        <v>3</v>
      </c>
      <c r="AA11" s="58">
        <v>7</v>
      </c>
      <c r="AB11" s="58" t="s">
        <v>22</v>
      </c>
      <c r="AC11" s="58">
        <v>10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>
        <v>11</v>
      </c>
      <c r="AN11" s="58">
        <v>2</v>
      </c>
      <c r="AO11" s="57">
        <f t="shared" si="0"/>
        <v>122</v>
      </c>
      <c r="AP11" s="57">
        <f t="shared" si="0"/>
        <v>96</v>
      </c>
      <c r="AQ11" s="57">
        <f>SUM(AO11:AP11)</f>
        <v>218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8" t="s">
        <v>22</v>
      </c>
      <c r="G12" s="58" t="s">
        <v>22</v>
      </c>
      <c r="H12" s="58">
        <v>16</v>
      </c>
      <c r="I12" s="58">
        <v>4</v>
      </c>
      <c r="J12" s="58">
        <v>4</v>
      </c>
      <c r="K12" s="58">
        <v>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>
        <v>1</v>
      </c>
      <c r="R12" s="58" t="s">
        <v>22</v>
      </c>
      <c r="S12" s="58">
        <v>3</v>
      </c>
      <c r="T12" s="57">
        <v>2</v>
      </c>
      <c r="U12" s="58">
        <v>2</v>
      </c>
      <c r="V12" s="58">
        <v>5</v>
      </c>
      <c r="W12" s="58">
        <v>10</v>
      </c>
      <c r="X12" s="58" t="s">
        <v>22</v>
      </c>
      <c r="Y12" s="57">
        <v>3</v>
      </c>
      <c r="Z12" s="58">
        <v>3</v>
      </c>
      <c r="AA12" s="58">
        <v>4</v>
      </c>
      <c r="AB12" s="58" t="s">
        <v>22</v>
      </c>
      <c r="AC12" s="58">
        <v>3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8">
        <v>3</v>
      </c>
      <c r="AN12" s="57" t="s">
        <v>61</v>
      </c>
      <c r="AO12" s="57">
        <f t="shared" si="0"/>
        <v>35</v>
      </c>
      <c r="AP12" s="57">
        <f t="shared" si="0"/>
        <v>30</v>
      </c>
      <c r="AQ12" s="57">
        <f>SUM(AO12:AP12)</f>
        <v>65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  <c r="H13" s="58">
        <v>3.2</v>
      </c>
      <c r="I13" s="58">
        <v>23.85</v>
      </c>
      <c r="J13" s="58">
        <v>0</v>
      </c>
      <c r="K13" s="58">
        <v>26.6</v>
      </c>
      <c r="L13" s="58" t="s">
        <v>22</v>
      </c>
      <c r="M13" s="58" t="s">
        <v>22</v>
      </c>
      <c r="N13" s="58" t="s">
        <v>22</v>
      </c>
      <c r="O13" s="58" t="s">
        <v>22</v>
      </c>
      <c r="P13" s="58" t="s">
        <v>22</v>
      </c>
      <c r="Q13" s="58">
        <v>4</v>
      </c>
      <c r="R13" s="58" t="s">
        <v>22</v>
      </c>
      <c r="S13" s="58">
        <v>10.686023784725588</v>
      </c>
      <c r="T13" s="58">
        <v>20.084752062886622</v>
      </c>
      <c r="U13" s="58">
        <v>22.557789930058462</v>
      </c>
      <c r="V13" s="58">
        <v>22.001987687470784</v>
      </c>
      <c r="W13" s="58">
        <v>14.5</v>
      </c>
      <c r="X13" s="58" t="s">
        <v>22</v>
      </c>
      <c r="Y13" s="58">
        <v>4.355290667549436</v>
      </c>
      <c r="Z13" s="58">
        <v>4.22931779505709</v>
      </c>
      <c r="AA13" s="58">
        <v>30.34</v>
      </c>
      <c r="AB13" s="58" t="s">
        <v>22</v>
      </c>
      <c r="AC13" s="58">
        <v>25.58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>
        <v>10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  <c r="H14" s="64">
        <v>13</v>
      </c>
      <c r="I14" s="64">
        <v>13</v>
      </c>
      <c r="J14" s="64">
        <v>15</v>
      </c>
      <c r="K14" s="64">
        <v>14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>
        <v>13.5</v>
      </c>
      <c r="R14" s="64" t="s">
        <v>22</v>
      </c>
      <c r="S14" s="64">
        <v>13.5</v>
      </c>
      <c r="T14" s="64">
        <v>13.5</v>
      </c>
      <c r="U14" s="64">
        <v>13.5</v>
      </c>
      <c r="V14" s="64">
        <v>13.5</v>
      </c>
      <c r="W14" s="96" t="s">
        <v>64</v>
      </c>
      <c r="X14" s="64" t="s">
        <v>22</v>
      </c>
      <c r="Y14" s="64">
        <v>13.5</v>
      </c>
      <c r="Z14" s="64">
        <v>13.5</v>
      </c>
      <c r="AA14" s="64">
        <v>12.5</v>
      </c>
      <c r="AB14" s="64" t="s">
        <v>22</v>
      </c>
      <c r="AC14" s="64">
        <v>12.5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>
        <v>13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61">
        <v>3</v>
      </c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3</v>
      </c>
      <c r="AP23" s="61">
        <f t="shared" si="2"/>
        <v>0</v>
      </c>
      <c r="AQ23" s="61">
        <f t="shared" si="3"/>
        <v>3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0</v>
      </c>
      <c r="AP28" s="61">
        <f t="shared" si="2"/>
        <v>0</v>
      </c>
      <c r="AQ28" s="61">
        <f t="shared" si="3"/>
        <v>0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0</v>
      </c>
      <c r="G36" s="61">
        <f>+SUM(G10,G16,G22:G35)</f>
        <v>0</v>
      </c>
      <c r="H36" s="61">
        <f t="shared" si="4"/>
        <v>2121</v>
      </c>
      <c r="I36" s="61">
        <f t="shared" si="4"/>
        <v>3400</v>
      </c>
      <c r="J36" s="61">
        <f t="shared" si="4"/>
        <v>223</v>
      </c>
      <c r="K36" s="61">
        <f>+SUM(K10,K16,K22:K35)</f>
        <v>168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40</v>
      </c>
      <c r="R36" s="61">
        <f t="shared" si="4"/>
        <v>0</v>
      </c>
      <c r="S36" s="61">
        <f t="shared" si="4"/>
        <v>550</v>
      </c>
      <c r="T36" s="61">
        <f t="shared" si="4"/>
        <v>275</v>
      </c>
      <c r="U36" s="61">
        <f aca="true" t="shared" si="5" ref="U36:AA36">+SUM(U10,U16,U22:U35)</f>
        <v>350</v>
      </c>
      <c r="V36" s="61">
        <f t="shared" si="5"/>
        <v>530</v>
      </c>
      <c r="W36" s="61">
        <f t="shared" si="5"/>
        <v>3310</v>
      </c>
      <c r="X36" s="61">
        <f t="shared" si="5"/>
        <v>0</v>
      </c>
      <c r="Y36" s="61">
        <f t="shared" si="5"/>
        <v>2112</v>
      </c>
      <c r="Z36" s="61">
        <f t="shared" si="5"/>
        <v>280</v>
      </c>
      <c r="AA36" s="61">
        <f t="shared" si="5"/>
        <v>1790</v>
      </c>
      <c r="AB36" s="61">
        <f t="shared" si="4"/>
        <v>0</v>
      </c>
      <c r="AC36" s="61">
        <f t="shared" si="4"/>
        <v>2280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1158</v>
      </c>
      <c r="AN36" s="61">
        <f t="shared" si="4"/>
        <v>153</v>
      </c>
      <c r="AO36" s="61">
        <f>SUM(AO10,AO16,AO22:AO35)</f>
        <v>15158</v>
      </c>
      <c r="AP36" s="61">
        <f>SUM(AP10,AP16,AP22:AP35)</f>
        <v>3582</v>
      </c>
      <c r="AQ36" s="61">
        <f>SUM(AO36:AP36)</f>
        <v>18740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17.3</v>
      </c>
      <c r="H37" s="63">
        <v>20.2</v>
      </c>
      <c r="I37" s="6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>
        <v>15.5</v>
      </c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63</v>
      </c>
      <c r="AN41" s="4"/>
    </row>
    <row r="42" spans="2:43" ht="30.75">
      <c r="B42" s="75"/>
      <c r="C42" s="15"/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2014-07-03T17:31:03Z</dcterms:modified>
  <cp:category/>
  <cp:version/>
  <cp:contentType/>
  <cp:contentStatus/>
</cp:coreProperties>
</file>