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<sst xmlns="http://schemas.openxmlformats.org/spreadsheetml/2006/main" count="401" uniqueCount="66">
  <si>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</si>
  <si>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</si>
  <si>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</si>
  <si>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</si>
  <si>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</si>
  <si>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</si>
  <si>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</si>
  <si>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</si>
  <si>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</si>
  <si>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</si>
  <si>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</si>
  <si>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</si>
  <si>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</si>
  <si>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</si>
  <si>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</si>
  <si>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</si>
  <si>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</si>
  <si>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</si>
  <si>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</si>
  <si>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</si>
  <si>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</si>
  <si>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</si>
  <si>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</si>
  <si>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</si>
  <si>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</si>
  <si>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</si>
  <si>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</si>
  <si>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</si>
  <si>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</si>
  <si>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</si>
  <si>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</si>
  <si>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</si>
  <si>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</si>
  <si>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</si>
  <si>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</si>
  <si>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</si>
  <si>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</si>
  <si>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</si>
  <si>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</si>
  <si>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</si>
  <si>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</si>
  <si>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</si>
  <si>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</si>
  <si>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</si>
  <si>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</si>
  <si>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</si>
  <si>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</si>
  <si>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</si>
  <si>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</si>
  <si>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</si>
  <si>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</si>
  <si>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</si>
  <si>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</si>
  <si>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</si>
  <si>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</si>
  <si>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</si>
  <si>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</si>
  <si>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</si>
  <si>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</si>
  <si>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</si>
  <si>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</si>
  <si>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POTA</t>
  </si>
  <si>
    <t>R.M.Nº 003-2015-PRODUCE, R.M.N°056-2015 PRODUCE, R.M.N°078-2015 PRODUCE, R.M.N°082-2015 PRODUCE, R.M.N°098-2015 PRODUCE,R.M.N°176-2015 PRODUCE,  R.M.N°177-2015 PRODUCE</t>
  </si>
  <si>
    <t>S/M</t>
  </si>
  <si>
    <t xml:space="preserve">        Fecha  : 02/06/2015</t>
  </si>
  <si>
    <t>Callao, 03 de junio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</si>
</sst>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AS16" sqref="AS1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9" width="21.57421875" style="2" customWidth="1"/>
    <col min="20" max="20" width="24.421875" style="2" customWidth="1"/>
    <col min="21" max="21" width="19.28125" style="2" customWidth="1"/>
    <col min="22" max="22" width="21.57421875" style="2" customWidth="1"/>
    <col min="23" max="23" width="21.8515625" style="2" customWidth="1"/>
    <col min="24" max="24" width="22.7109375" style="2" customWidth="1"/>
    <col min="25" max="26" width="19.8515625" style="2" customWidth="1"/>
    <col min="27" max="27" width="20.8515625" style="2" customWidth="1"/>
    <col min="28" max="28" width="19.28125" style="2" customWidth="1"/>
    <col min="29" max="38" width="19.8515625" style="2" customWidth="1"/>
    <col min="39" max="40" width="21.57421875" style="2" customWidth="1"/>
    <col min="41" max="43" width="22.421875" style="2" customWidth="1"/>
    <col min="44" max="16384" width="11.421875" style="2" customWidth="1"/>
  </cols>
  <sheetData>
    <row r="1" ht="35.25">
      <c r="B1" s="97" t="s">
        <v>55</v>
      </c>
    </row>
    <row r="2" ht="30">
      <c r="B2" s="98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0" t="s">
        <v>49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</row>
    <row r="5" spans="2:43" ht="35.25">
      <c r="B5" s="110" t="s">
        <v>45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1" t="s">
        <v>42</v>
      </c>
      <c r="AN6" s="111"/>
      <c r="AO6" s="111"/>
      <c r="AP6" s="111"/>
      <c r="AQ6" s="111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2"/>
      <c r="AP7" s="112"/>
      <c r="AQ7" s="112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3" t="s">
        <v>64</v>
      </c>
      <c r="AP8" s="113"/>
      <c r="AQ8" s="113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3" t="s">
        <v>4</v>
      </c>
      <c r="D10" s="104"/>
      <c r="E10" s="103" t="s">
        <v>5</v>
      </c>
      <c r="F10" s="104"/>
      <c r="G10" s="103" t="s">
        <v>6</v>
      </c>
      <c r="H10" s="104"/>
      <c r="I10" s="106" t="s">
        <v>57</v>
      </c>
      <c r="J10" s="107"/>
      <c r="K10" s="107" t="s">
        <v>7</v>
      </c>
      <c r="L10" s="107"/>
      <c r="M10" s="108" t="s">
        <v>8</v>
      </c>
      <c r="N10" s="109"/>
      <c r="O10" s="103" t="s">
        <v>9</v>
      </c>
      <c r="P10" s="105"/>
      <c r="Q10" s="103" t="s">
        <v>10</v>
      </c>
      <c r="R10" s="104"/>
      <c r="S10" s="103" t="s">
        <v>11</v>
      </c>
      <c r="T10" s="104"/>
      <c r="U10" s="103" t="s">
        <v>12</v>
      </c>
      <c r="V10" s="104"/>
      <c r="W10" s="103" t="s">
        <v>13</v>
      </c>
      <c r="X10" s="104"/>
      <c r="Y10" s="103" t="s">
        <v>58</v>
      </c>
      <c r="Z10" s="104"/>
      <c r="AA10" s="117" t="s">
        <v>43</v>
      </c>
      <c r="AB10" s="118"/>
      <c r="AC10" s="116" t="s">
        <v>14</v>
      </c>
      <c r="AD10" s="104"/>
      <c r="AE10" s="116" t="s">
        <v>50</v>
      </c>
      <c r="AF10" s="104"/>
      <c r="AG10" s="116" t="s">
        <v>51</v>
      </c>
      <c r="AH10" s="104"/>
      <c r="AI10" s="116" t="s">
        <v>41</v>
      </c>
      <c r="AJ10" s="104"/>
      <c r="AK10" s="116" t="s">
        <v>52</v>
      </c>
      <c r="AL10" s="104"/>
      <c r="AM10" s="103" t="s">
        <v>53</v>
      </c>
      <c r="AN10" s="104"/>
      <c r="AO10" s="114" t="s">
        <v>15</v>
      </c>
      <c r="AP10" s="115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63</v>
      </c>
      <c r="AA12" s="54">
        <v>700</v>
      </c>
      <c r="AB12" s="54">
        <v>0</v>
      </c>
      <c r="AC12" s="54">
        <v>310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1010</v>
      </c>
      <c r="AP12" s="55">
        <f>SUMIF($C$11:$AN$11,"I.Mad",C12:AN12)</f>
        <v>63</v>
      </c>
      <c r="AQ12" s="55">
        <f>SUM(AO12:AP12)</f>
        <v>1073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 t="s">
        <v>21</v>
      </c>
      <c r="G13" s="56" t="s">
        <v>21</v>
      </c>
      <c r="H13" s="56" t="s">
        <v>21</v>
      </c>
      <c r="I13" s="56" t="s">
        <v>21</v>
      </c>
      <c r="J13" s="56" t="s">
        <v>21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 t="s">
        <v>21</v>
      </c>
      <c r="R13" s="56" t="s">
        <v>21</v>
      </c>
      <c r="S13" s="56" t="s">
        <v>21</v>
      </c>
      <c r="T13" s="56" t="s">
        <v>21</v>
      </c>
      <c r="U13" s="56" t="s">
        <v>21</v>
      </c>
      <c r="V13" s="56" t="s">
        <v>21</v>
      </c>
      <c r="W13" s="56" t="s">
        <v>21</v>
      </c>
      <c r="X13" s="56" t="s">
        <v>21</v>
      </c>
      <c r="Y13" s="56" t="s">
        <v>21</v>
      </c>
      <c r="Z13" s="56">
        <v>1</v>
      </c>
      <c r="AA13" s="56">
        <v>8</v>
      </c>
      <c r="AB13" s="56" t="s">
        <v>21</v>
      </c>
      <c r="AC13" s="56">
        <v>4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12</v>
      </c>
      <c r="AP13" s="55">
        <f>SUMIF($C$11:$AN$11,"I.Mad",C13:AN13)</f>
        <v>1</v>
      </c>
      <c r="AQ13" s="55">
        <f>SUM(AO13:AP13)</f>
        <v>13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21</v>
      </c>
      <c r="G14" s="56" t="s">
        <v>21</v>
      </c>
      <c r="H14" s="56" t="s">
        <v>21</v>
      </c>
      <c r="I14" s="56" t="s">
        <v>21</v>
      </c>
      <c r="J14" s="56" t="s">
        <v>21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 t="s">
        <v>21</v>
      </c>
      <c r="R14" s="56" t="s">
        <v>21</v>
      </c>
      <c r="S14" s="56" t="s">
        <v>21</v>
      </c>
      <c r="T14" s="56" t="s">
        <v>21</v>
      </c>
      <c r="U14" s="56" t="s">
        <v>21</v>
      </c>
      <c r="V14" s="56" t="s">
        <v>21</v>
      </c>
      <c r="W14" s="56" t="s">
        <v>21</v>
      </c>
      <c r="X14" s="56" t="s">
        <v>21</v>
      </c>
      <c r="Y14" s="56" t="s">
        <v>21</v>
      </c>
      <c r="Z14" s="56" t="s">
        <v>63</v>
      </c>
      <c r="AA14" s="56">
        <v>6</v>
      </c>
      <c r="AB14" s="56" t="s">
        <v>21</v>
      </c>
      <c r="AC14" s="56">
        <v>2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8</v>
      </c>
      <c r="AP14" s="55">
        <f>SUMIF($C$11:$AN$11,"I.Mad",C14:AN14)</f>
        <v>0</v>
      </c>
      <c r="AQ14" s="55">
        <f>SUM(AO14:AP14)</f>
        <v>8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 t="s">
        <v>21</v>
      </c>
      <c r="J15" s="56" t="s">
        <v>21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 t="s">
        <v>21</v>
      </c>
      <c r="R15" s="56" t="s">
        <v>21</v>
      </c>
      <c r="S15" s="56" t="s">
        <v>21</v>
      </c>
      <c r="T15" s="56" t="s">
        <v>21</v>
      </c>
      <c r="U15" s="56" t="s">
        <v>21</v>
      </c>
      <c r="V15" s="56" t="s">
        <v>21</v>
      </c>
      <c r="W15" s="56" t="s">
        <v>21</v>
      </c>
      <c r="X15" s="56" t="s">
        <v>21</v>
      </c>
      <c r="Y15" s="56" t="s">
        <v>21</v>
      </c>
      <c r="Z15" s="56" t="s">
        <v>21</v>
      </c>
      <c r="AA15" s="56">
        <v>56.30441053142906</v>
      </c>
      <c r="AB15" s="56" t="s">
        <v>21</v>
      </c>
      <c r="AC15" s="56">
        <v>2.0190561575723756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 t="s">
        <v>21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 t="s">
        <v>21</v>
      </c>
      <c r="R16" s="62" t="s">
        <v>21</v>
      </c>
      <c r="S16" s="62" t="s">
        <v>21</v>
      </c>
      <c r="T16" s="62" t="s">
        <v>21</v>
      </c>
      <c r="U16" s="62" t="s">
        <v>21</v>
      </c>
      <c r="V16" s="62" t="s">
        <v>21</v>
      </c>
      <c r="W16" s="62" t="s">
        <v>21</v>
      </c>
      <c r="X16" s="62" t="s">
        <v>21</v>
      </c>
      <c r="Y16" s="62" t="s">
        <v>21</v>
      </c>
      <c r="Z16" s="62" t="s">
        <v>21</v>
      </c>
      <c r="AA16" s="62">
        <v>11</v>
      </c>
      <c r="AB16" s="62" t="s">
        <v>21</v>
      </c>
      <c r="AC16" s="62">
        <v>13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99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9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/>
      <c r="J25" s="77"/>
      <c r="K25" s="77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102"/>
      <c r="Z25" s="102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>SUMIF($C$11:$AN$11,"I.Mad",C25:AN25)</f>
        <v>0</v>
      </c>
      <c r="AQ25" s="59">
        <f>SUM(AO25:AP25)</f>
        <v>0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77"/>
      <c r="AA30" s="77">
        <v>0.47569999999999996</v>
      </c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0.47569999999999996</v>
      </c>
      <c r="AP30" s="59">
        <f t="shared" si="1"/>
        <v>0</v>
      </c>
      <c r="AQ30" s="59">
        <f t="shared" si="2"/>
        <v>0.47569999999999996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61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0</v>
      </c>
      <c r="G38" s="59">
        <f t="shared" si="3"/>
        <v>0</v>
      </c>
      <c r="H38" s="59">
        <f t="shared" si="3"/>
        <v>0</v>
      </c>
      <c r="I38" s="59">
        <f t="shared" si="3"/>
        <v>0</v>
      </c>
      <c r="J38" s="59">
        <f t="shared" si="3"/>
        <v>0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0</v>
      </c>
      <c r="R38" s="59">
        <f t="shared" si="3"/>
        <v>0</v>
      </c>
      <c r="S38" s="59">
        <f t="shared" si="3"/>
        <v>0</v>
      </c>
      <c r="T38" s="59">
        <f t="shared" si="3"/>
        <v>0</v>
      </c>
      <c r="U38" s="59">
        <f t="shared" si="3"/>
        <v>0</v>
      </c>
      <c r="V38" s="59">
        <f t="shared" si="3"/>
        <v>0</v>
      </c>
      <c r="W38" s="59">
        <f t="shared" si="3"/>
        <v>0</v>
      </c>
      <c r="X38" s="59">
        <f t="shared" si="3"/>
        <v>0</v>
      </c>
      <c r="Y38" s="59">
        <f>+SUM(Y12,Y18,Y24:Y37)</f>
        <v>0</v>
      </c>
      <c r="Z38" s="59">
        <f>+SUM(Z12,Z18,Z24:Z37)</f>
        <v>63</v>
      </c>
      <c r="AA38" s="59">
        <f>+SUM(AA12,AA18,AA24:AA37)</f>
        <v>700.4757</v>
      </c>
      <c r="AB38" s="59">
        <f aca="true" t="shared" si="4" ref="AB38:AN38">+SUM(AB12,AB18,AB24:AB37)</f>
        <v>0</v>
      </c>
      <c r="AC38" s="59">
        <f>+SUM(AC12,AC18,AC24:AC37)</f>
        <v>310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1010.4757</v>
      </c>
      <c r="AP38" s="59">
        <f>SUM(AP12,AP18,AP24:AP37)</f>
        <v>63</v>
      </c>
      <c r="AQ38" s="59">
        <f>SUM(AO38:AP38)</f>
        <v>1073.4757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20.9</v>
      </c>
      <c r="H39" s="96"/>
      <c r="I39" s="96">
        <v>22.27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6">
        <v>17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01"/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65</v>
      </c>
      <c r="AN43" s="4"/>
    </row>
    <row r="44" spans="2:43" ht="30.75">
      <c r="B44" s="22" t="s">
        <v>59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0"/>
      <c r="C46" s="100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B4:AQ4"/>
    <mergeCell ref="B5:AQ5"/>
    <mergeCell ref="AM6:AQ6"/>
    <mergeCell ref="AO7:AQ7"/>
    <mergeCell ref="AO8:AQ8"/>
    <mergeCell ref="E10:F10"/>
    <mergeCell ref="C10:D10"/>
    <mergeCell ref="Y10:Z10"/>
    <mergeCell ref="O10:P10"/>
    <mergeCell ref="Q10:R10"/>
    <mergeCell ref="I10:J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2015-06-03T19:19:19Z</dcterms:modified>
  <cp:category/>
  <cp:version/>
  <cp:contentType/>
  <cp:contentStatus/>
</cp:coreProperties>
</file>