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<sst xmlns="http://schemas.openxmlformats.org/spreadsheetml/2006/main" count="361" uniqueCount="66">
  <si>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</si>
  <si>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</si>
  <si>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</si>
  <si>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</si>
  <si>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</si>
  <si>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</si>
  <si>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</si>
  <si>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</si>
  <si>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</si>
  <si>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</si>
  <si>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</si>
  <si>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</si>
  <si>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</si>
  <si>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</si>
  <si>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</si>
  <si>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</si>
  <si>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</si>
  <si>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</si>
  <si>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</si>
  <si>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</si>
  <si>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</si>
  <si>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</si>
  <si>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</si>
  <si>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</si>
  <si>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</si>
  <si>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</si>
  <si>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</si>
  <si>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</si>
  <si>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</si>
  <si>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</si>
  <si>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</si>
  <si>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</si>
  <si>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</si>
  <si>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</si>
  <si>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</si>
  <si>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</si>
  <si>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</si>
  <si>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</si>
  <si>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</si>
  <si>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</si>
  <si>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</si>
  <si>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</si>
  <si>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</si>
  <si>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</si>
  <si>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</si>
  <si>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</si>
  <si>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</si>
  <si>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</si>
  <si>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</si>
  <si>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</si>
  <si>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</si>
  <si>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</si>
  <si>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</si>
  <si>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</si>
  <si>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</si>
  <si>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</si>
  <si>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</si>
  <si>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GCQ/jsr</t>
  </si>
  <si>
    <t>Atico</t>
  </si>
  <si>
    <t>PEJERREY</t>
  </si>
  <si>
    <t>R.M.N°427-2015-PRODUCE,R.M.N°242-2016-PRODUCE,R.M.N°440-2016-PRODUCE, R.M.N° 457-2016</t>
  </si>
  <si>
    <t>AGUJILLA</t>
  </si>
  <si>
    <t>CALAMAR</t>
  </si>
  <si>
    <t xml:space="preserve">        Fecha  : 01/12/2016</t>
  </si>
  <si>
    <t>S/M</t>
  </si>
  <si>
    <t>Callao, 02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</si>
</sst>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AA31" sqref="AA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5" width="19.28515625" style="2" customWidth="1"/>
    <col min="6" max="6" width="20.42578125" style="2" customWidth="1"/>
    <col min="7" max="7" width="22.85546875" style="2" customWidth="1"/>
    <col min="8" max="8" width="25.140625" style="2" bestFit="1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58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615</v>
      </c>
      <c r="F12" s="53">
        <v>0</v>
      </c>
      <c r="G12" s="53">
        <v>1316</v>
      </c>
      <c r="H12" s="53">
        <v>5527</v>
      </c>
      <c r="I12" s="53">
        <v>508</v>
      </c>
      <c r="J12" s="53">
        <v>832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845</v>
      </c>
      <c r="R12" s="53">
        <v>0</v>
      </c>
      <c r="S12" s="53">
        <v>1635</v>
      </c>
      <c r="T12" s="53">
        <v>155</v>
      </c>
      <c r="U12" s="53">
        <v>735</v>
      </c>
      <c r="V12" s="53">
        <v>195</v>
      </c>
      <c r="W12" s="53">
        <v>3180</v>
      </c>
      <c r="X12" s="53">
        <v>0</v>
      </c>
      <c r="Y12" s="53">
        <v>2990.3306695156693</v>
      </c>
      <c r="Z12" s="53">
        <v>879.02999999999986</v>
      </c>
      <c r="AA12" s="53">
        <v>0</v>
      </c>
      <c r="AB12" s="53">
        <v>0</v>
      </c>
      <c r="AC12" s="53">
        <v>2030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13854.33066951567</v>
      </c>
      <c r="AP12" s="54">
        <f>SUMIF($C$11:$AN$11,"I.Mad",C12:AN12)</f>
        <v>7588.03</v>
      </c>
      <c r="AQ12" s="54">
        <f>SUM(AO12:AP12)</f>
        <v>21442.36066951567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>
        <v>5</v>
      </c>
      <c r="F13" s="55" t="s">
        <v>20</v>
      </c>
      <c r="G13" s="55">
        <v>39</v>
      </c>
      <c r="H13" s="55">
        <v>191</v>
      </c>
      <c r="I13" s="55">
        <v>14</v>
      </c>
      <c r="J13" s="55">
        <v>23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6</v>
      </c>
      <c r="R13" s="55" t="s">
        <v>20</v>
      </c>
      <c r="S13" s="55">
        <v>14</v>
      </c>
      <c r="T13" s="55">
        <v>3</v>
      </c>
      <c r="U13" s="55">
        <v>8</v>
      </c>
      <c r="V13" s="55">
        <v>4</v>
      </c>
      <c r="W13" s="55">
        <v>34</v>
      </c>
      <c r="X13" s="55" t="s">
        <v>20</v>
      </c>
      <c r="Y13" s="55">
        <v>41</v>
      </c>
      <c r="Z13" s="55">
        <v>14</v>
      </c>
      <c r="AA13" s="55" t="s">
        <v>20</v>
      </c>
      <c r="AB13" s="55" t="s">
        <v>20</v>
      </c>
      <c r="AC13" s="55">
        <v>9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170</v>
      </c>
      <c r="AP13" s="54">
        <f>SUMIF($C$11:$AN$11,"I.Mad",C13:AN13)</f>
        <v>235</v>
      </c>
      <c r="AQ13" s="54">
        <f>SUM(AO13:AP13)</f>
        <v>405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>
        <v>3</v>
      </c>
      <c r="F14" s="55" t="s">
        <v>20</v>
      </c>
      <c r="G14" s="55">
        <v>6</v>
      </c>
      <c r="H14" s="55">
        <v>13</v>
      </c>
      <c r="I14" s="55" t="s">
        <v>64</v>
      </c>
      <c r="J14" s="55">
        <v>1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2</v>
      </c>
      <c r="R14" s="55" t="s">
        <v>20</v>
      </c>
      <c r="S14" s="55">
        <v>7</v>
      </c>
      <c r="T14" s="55" t="s">
        <v>64</v>
      </c>
      <c r="U14" s="55">
        <v>4</v>
      </c>
      <c r="V14" s="55">
        <v>1</v>
      </c>
      <c r="W14" s="55">
        <v>10</v>
      </c>
      <c r="X14" s="55" t="s">
        <v>20</v>
      </c>
      <c r="Y14" s="55">
        <v>9</v>
      </c>
      <c r="Z14" s="55">
        <v>3</v>
      </c>
      <c r="AA14" s="55" t="s">
        <v>20</v>
      </c>
      <c r="AB14" s="55" t="s">
        <v>20</v>
      </c>
      <c r="AC14" s="55">
        <v>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44</v>
      </c>
      <c r="AP14" s="54">
        <f>SUMIF($C$11:$AN$11,"I.Mad",C14:AN14)</f>
        <v>18</v>
      </c>
      <c r="AQ14" s="54">
        <f>SUM(AO14:AP14)</f>
        <v>62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>
        <v>9.1</v>
      </c>
      <c r="F15" s="55" t="s">
        <v>20</v>
      </c>
      <c r="G15" s="55">
        <v>12.4</v>
      </c>
      <c r="H15" s="55">
        <v>0.1</v>
      </c>
      <c r="I15" s="55" t="s">
        <v>20</v>
      </c>
      <c r="J15" s="55">
        <v>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50.525336368919987</v>
      </c>
      <c r="R15" s="55" t="s">
        <v>20</v>
      </c>
      <c r="S15" s="55">
        <v>47.308751383246459</v>
      </c>
      <c r="T15" s="55" t="s">
        <v>20</v>
      </c>
      <c r="U15" s="55">
        <v>28.512780792032384</v>
      </c>
      <c r="V15" s="55">
        <v>76.168224299065415</v>
      </c>
      <c r="W15" s="55">
        <v>27.2768534822855</v>
      </c>
      <c r="X15" s="55" t="s">
        <v>20</v>
      </c>
      <c r="Y15" s="55">
        <v>22.535922207951316</v>
      </c>
      <c r="Z15" s="55">
        <v>24.253033910371791</v>
      </c>
      <c r="AA15" s="55" t="s">
        <v>20</v>
      </c>
      <c r="AB15" s="55" t="s">
        <v>20</v>
      </c>
      <c r="AC15" s="55">
        <v>9.0299999999999994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>
        <v>11.5</v>
      </c>
      <c r="F16" s="60" t="s">
        <v>20</v>
      </c>
      <c r="G16" s="60">
        <v>14</v>
      </c>
      <c r="H16" s="60">
        <v>14</v>
      </c>
      <c r="I16" s="60" t="s">
        <v>20</v>
      </c>
      <c r="J16" s="60">
        <v>14.5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11.5</v>
      </c>
      <c r="R16" s="60" t="s">
        <v>20</v>
      </c>
      <c r="S16" s="60">
        <v>12.5</v>
      </c>
      <c r="T16" s="60" t="s">
        <v>20</v>
      </c>
      <c r="U16" s="60">
        <v>13</v>
      </c>
      <c r="V16" s="60">
        <v>11.5</v>
      </c>
      <c r="W16" s="60">
        <v>12.5</v>
      </c>
      <c r="X16" s="60" t="s">
        <v>20</v>
      </c>
      <c r="Y16" s="60">
        <v>12.5</v>
      </c>
      <c r="Z16" s="60">
        <v>12.5</v>
      </c>
      <c r="AA16" s="60" t="s">
        <v>20</v>
      </c>
      <c r="AB16" s="60" t="s">
        <v>20</v>
      </c>
      <c r="AC16" s="60">
        <v>12.5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>
        <v>0.22433048433048433</v>
      </c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0.22433048433048433</v>
      </c>
      <c r="AP25" s="54">
        <f t="shared" ref="AP25:AP37" si="2">SUMIF($C$11:$AN$11,"I.Mad",C25:AN25)</f>
        <v>0</v>
      </c>
      <c r="AQ25" s="57">
        <f>SUM(AO25:AP25)</f>
        <v>0.22433048433048433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59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61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0</v>
      </c>
      <c r="D38" s="57">
        <f t="shared" si="3"/>
        <v>0</v>
      </c>
      <c r="E38" s="57">
        <f t="shared" si="3"/>
        <v>615</v>
      </c>
      <c r="F38" s="57">
        <f t="shared" si="3"/>
        <v>0</v>
      </c>
      <c r="G38" s="57">
        <f t="shared" si="3"/>
        <v>1316</v>
      </c>
      <c r="H38" s="57">
        <f t="shared" si="3"/>
        <v>5527</v>
      </c>
      <c r="I38" s="57">
        <f t="shared" si="3"/>
        <v>508</v>
      </c>
      <c r="J38" s="57">
        <f t="shared" si="3"/>
        <v>832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845</v>
      </c>
      <c r="R38" s="57">
        <f t="shared" si="3"/>
        <v>0</v>
      </c>
      <c r="S38" s="57">
        <f t="shared" si="3"/>
        <v>1635</v>
      </c>
      <c r="T38" s="57">
        <f t="shared" si="3"/>
        <v>155</v>
      </c>
      <c r="U38" s="57">
        <f t="shared" si="3"/>
        <v>735</v>
      </c>
      <c r="V38" s="57">
        <f t="shared" si="3"/>
        <v>195</v>
      </c>
      <c r="W38" s="57">
        <f t="shared" si="3"/>
        <v>3180</v>
      </c>
      <c r="X38" s="57">
        <f t="shared" si="3"/>
        <v>0</v>
      </c>
      <c r="Y38" s="57">
        <f t="shared" si="3"/>
        <v>2990.5549999999998</v>
      </c>
      <c r="Z38" s="57">
        <f t="shared" si="3"/>
        <v>879.02999999999986</v>
      </c>
      <c r="AA38" s="57">
        <f t="shared" si="3"/>
        <v>0</v>
      </c>
      <c r="AB38" s="57">
        <f t="shared" si="3"/>
        <v>0</v>
      </c>
      <c r="AC38" s="57">
        <f t="shared" si="3"/>
        <v>2030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13854.555</v>
      </c>
      <c r="AP38" s="57">
        <f>SUM(AP12,AP18,AP24:AP37)</f>
        <v>7588.03</v>
      </c>
      <c r="AQ38" s="57">
        <f>SUM(AO38:AP38)</f>
        <v>21442.584999999999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57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2016-12-02T19:25:06Z</dcterms:modified>
</cp:coreProperties>
</file>