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showHorizontalScroll="0" showVerticalScroll="0" showSheetTabs="0" xWindow="0" yWindow="360" windowWidth="20730" windowHeight="838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<sst xmlns="http://schemas.openxmlformats.org/spreadsheetml/2006/main" count="411" uniqueCount="68">
  <si>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</si>
  <si>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</si>
  <si>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</si>
  <si>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</si>
  <si>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</si>
  <si>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</si>
  <si>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</si>
  <si>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</si>
  <si>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</si>
  <si>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</si>
  <si>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</si>
  <si>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</si>
  <si>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</si>
  <si>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</si>
  <si>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</si>
  <si>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</si>
  <si>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</si>
  <si>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</si>
  <si>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</si>
  <si>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</si>
  <si>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</si>
  <si>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</si>
  <si>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</si>
  <si>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</si>
  <si>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</si>
  <si>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</si>
  <si>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</si>
  <si>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</si>
  <si>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</si>
  <si>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</si>
  <si>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</si>
  <si>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</si>
  <si>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</si>
  <si>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</si>
  <si>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</si>
  <si>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</si>
  <si>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</si>
  <si>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</si>
  <si>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</si>
  <si>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</si>
  <si>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</si>
  <si>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</si>
  <si>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</si>
  <si>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</si>
  <si>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</si>
  <si>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</si>
  <si>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</si>
  <si>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</si>
  <si>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</si>
  <si>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</si>
  <si>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</si>
  <si>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</si>
  <si>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</si>
  <si>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</si>
  <si>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</si>
  <si>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</si>
  <si>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</si>
  <si>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</si>
  <si>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</si>
  <si>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</si>
  <si>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</si>
  <si>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</si>
  <si>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</si>
  <si>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</si>
  <si>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Callao, 02 de agosto del 2017</t>
  </si>
  <si>
    <t xml:space="preserve">        Fecha  : 01/08/2017</t>
  </si>
  <si>
    <t>R.M.N°099-2017-PRODUCE,  R.M.N°173-2017-PRODUCE, R.M.N°357-2017-PRODUCE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</si>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</sst>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8" fillId="0" borderId="1" xfId="0" applyFont="1" applyBorder="1"/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J22" sqref="J2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3" t="s">
        <v>57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35.25" x14ac:dyDescent="0.5">
      <c r="B5" s="123" t="s">
        <v>40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37</v>
      </c>
      <c r="AN6" s="124"/>
      <c r="AO6" s="124"/>
      <c r="AP6" s="124"/>
      <c r="AQ6" s="124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5"/>
      <c r="AP7" s="125"/>
      <c r="AQ7" s="125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65</v>
      </c>
      <c r="AP8" s="124"/>
      <c r="AQ8" s="124"/>
    </row>
    <row r="9" spans="2:48" ht="26.25" x14ac:dyDescent="0.4">
      <c r="B9" s="14" t="s">
        <v>2</v>
      </c>
      <c r="C9" s="11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8" t="s">
        <v>4</v>
      </c>
      <c r="D10" s="117"/>
      <c r="E10" s="118" t="s">
        <v>5</v>
      </c>
      <c r="F10" s="117"/>
      <c r="G10" s="119" t="s">
        <v>6</v>
      </c>
      <c r="H10" s="120"/>
      <c r="I10" s="122" t="s">
        <v>45</v>
      </c>
      <c r="J10" s="122"/>
      <c r="K10" s="122" t="s">
        <v>7</v>
      </c>
      <c r="L10" s="122"/>
      <c r="M10" s="118" t="s">
        <v>8</v>
      </c>
      <c r="N10" s="121"/>
      <c r="O10" s="118" t="s">
        <v>9</v>
      </c>
      <c r="P10" s="121"/>
      <c r="Q10" s="119" t="s">
        <v>10</v>
      </c>
      <c r="R10" s="120"/>
      <c r="S10" s="119" t="s">
        <v>11</v>
      </c>
      <c r="T10" s="120"/>
      <c r="U10" s="119" t="s">
        <v>12</v>
      </c>
      <c r="V10" s="120"/>
      <c r="W10" s="119" t="s">
        <v>52</v>
      </c>
      <c r="X10" s="120"/>
      <c r="Y10" s="118" t="s">
        <v>46</v>
      </c>
      <c r="Z10" s="117"/>
      <c r="AA10" s="118" t="s">
        <v>38</v>
      </c>
      <c r="AB10" s="117"/>
      <c r="AC10" s="118" t="s">
        <v>13</v>
      </c>
      <c r="AD10" s="117"/>
      <c r="AE10" s="116" t="s">
        <v>54</v>
      </c>
      <c r="AF10" s="117"/>
      <c r="AG10" s="116" t="s">
        <v>47</v>
      </c>
      <c r="AH10" s="117"/>
      <c r="AI10" s="116" t="s">
        <v>48</v>
      </c>
      <c r="AJ10" s="117"/>
      <c r="AK10" s="116" t="s">
        <v>49</v>
      </c>
      <c r="AL10" s="117"/>
      <c r="AM10" s="116" t="s">
        <v>50</v>
      </c>
      <c r="AN10" s="117"/>
      <c r="AO10" s="126" t="s">
        <v>14</v>
      </c>
      <c r="AP10" s="127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615.755</v>
      </c>
      <c r="AN12" s="51">
        <v>106.005</v>
      </c>
      <c r="AO12" s="52">
        <f>SUMIF($C$11:$AN$11,"Ind*",C12:AN12)</f>
        <v>615.755</v>
      </c>
      <c r="AP12" s="52">
        <f>SUMIF($C$11:$AN$11,"I.Mad",C12:AN12)</f>
        <v>106.005</v>
      </c>
      <c r="AQ12" s="52">
        <f>SUM(AO12:AP12)</f>
        <v>721.76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18</v>
      </c>
      <c r="AN13" s="53">
        <v>2</v>
      </c>
      <c r="AO13" s="52">
        <f>SUMIF($C$11:$AN$11,"Ind*",C13:AN13)</f>
        <v>18</v>
      </c>
      <c r="AP13" s="52">
        <f>SUMIF($C$11:$AN$11,"I.Mad",C13:AN13)</f>
        <v>2</v>
      </c>
      <c r="AQ13" s="52">
        <f>SUM(AO13:AP13)</f>
        <v>20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5</v>
      </c>
      <c r="AN14" s="53" t="s">
        <v>67</v>
      </c>
      <c r="AO14" s="52">
        <f>SUMIF($C$11:$AN$11,"Ind*",C14:AN14)</f>
        <v>5</v>
      </c>
      <c r="AP14" s="52">
        <f>SUMIF($C$11:$AN$11,"I.Mad",C14:AN14)</f>
        <v>0</v>
      </c>
      <c r="AQ14" s="52">
        <f>SUM(AO14:AP14)</f>
        <v>5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14.762757598402777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12.5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615.755</v>
      </c>
      <c r="AN41" s="55">
        <f t="shared" si="8"/>
        <v>106.005</v>
      </c>
      <c r="AO41" s="55">
        <f>SUM(AO12,AO18,AO24:AO37)</f>
        <v>615.755</v>
      </c>
      <c r="AP41" s="55">
        <f>SUM(AP12,AP18,AP24:AP37)</f>
        <v>106.005</v>
      </c>
      <c r="AQ41" s="55">
        <f>SUM(AO41:AP41)</f>
        <v>721.76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17</v>
      </c>
      <c r="H42" s="114"/>
      <c r="I42" s="57">
        <v>20.100000000000001</v>
      </c>
      <c r="J42" s="90"/>
      <c r="K42" s="57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16.100000000000001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5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64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2017-06-13T20:04:26Z</cp:lastPrinted>
  <dcterms:created xsi:type="dcterms:W3CDTF">2008-10-21T17:58:04Z</dcterms:created>
  <dcterms:modified xsi:type="dcterms:W3CDTF">2017-08-02T15:57:11Z</dcterms:modified>
</cp:coreProperties>
</file>