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360" windowWidth="20730" windowHeight="83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<sst xmlns="http://schemas.openxmlformats.org/spreadsheetml/2006/main" count="411" uniqueCount="68">
  <si>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</si>
  <si>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</si>
  <si>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</si>
  <si>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</si>
  <si>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</si>
  <si>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</si>
  <si>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</si>
  <si>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</si>
  <si>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</si>
  <si>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</si>
  <si>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</si>
  <si>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</si>
  <si>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</si>
  <si>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</si>
  <si>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</si>
  <si>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</si>
  <si>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</si>
  <si>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</si>
  <si>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</si>
  <si>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</si>
  <si>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</si>
  <si>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</si>
  <si>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</si>
  <si>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</si>
  <si>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</si>
  <si>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</si>
  <si>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</si>
  <si>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</si>
  <si>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</si>
  <si>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</si>
  <si>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</si>
  <si>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</si>
  <si>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</si>
  <si>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</si>
  <si>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</si>
  <si>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</si>
  <si>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</si>
  <si>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</si>
  <si>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</si>
  <si>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</si>
  <si>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</si>
  <si>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</si>
  <si>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</si>
  <si>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</si>
  <si>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</si>
  <si>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</si>
  <si>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</si>
  <si>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</si>
  <si>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</si>
  <si>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</si>
  <si>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</si>
  <si>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</si>
  <si>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</si>
  <si>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</si>
  <si>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</si>
  <si>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</si>
  <si>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</si>
  <si>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</si>
  <si>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</si>
  <si>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</si>
  <si>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</si>
  <si>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</si>
  <si>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</si>
  <si>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</si>
  <si>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Callao, 02 de agosto del 2017</t>
  </si>
  <si>
    <t xml:space="preserve">        Fecha  : 01/08/2017</t>
  </si>
  <si>
    <t>R.M.N°099-2017-PRODUCE,  R.M.N°173-2017-PRODUCE, R.M.N°357-2017-PRODUCE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</si>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</sst>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J22" sqref="J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65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615.755</v>
      </c>
      <c r="AN12" s="51">
        <v>106.005</v>
      </c>
      <c r="AO12" s="52">
        <f>SUMIF($C$11:$AN$11,"Ind*",C12:AN12)</f>
        <v>615.755</v>
      </c>
      <c r="AP12" s="52">
        <f>SUMIF($C$11:$AN$11,"I.Mad",C12:AN12)</f>
        <v>106.005</v>
      </c>
      <c r="AQ12" s="52">
        <f>SUM(AO12:AP12)</f>
        <v>721.76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18</v>
      </c>
      <c r="AN13" s="53">
        <v>2</v>
      </c>
      <c r="AO13" s="52">
        <f>SUMIF($C$11:$AN$11,"Ind*",C13:AN13)</f>
        <v>18</v>
      </c>
      <c r="AP13" s="52">
        <f>SUMIF($C$11:$AN$11,"I.Mad",C13:AN13)</f>
        <v>2</v>
      </c>
      <c r="AQ13" s="52">
        <f>SUM(AO13:AP13)</f>
        <v>20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5</v>
      </c>
      <c r="AN14" s="53" t="s">
        <v>67</v>
      </c>
      <c r="AO14" s="52">
        <f>SUMIF($C$11:$AN$11,"Ind*",C14:AN14)</f>
        <v>5</v>
      </c>
      <c r="AP14" s="52">
        <f>SUMIF($C$11:$AN$11,"I.Mad",C14:AN14)</f>
        <v>0</v>
      </c>
      <c r="AQ14" s="52">
        <f>SUM(AO14:AP14)</f>
        <v>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14.762757598402777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615.755</v>
      </c>
      <c r="AN41" s="55">
        <f t="shared" si="8"/>
        <v>106.005</v>
      </c>
      <c r="AO41" s="55">
        <f>SUM(AO12,AO18,AO24:AO37)</f>
        <v>615.755</v>
      </c>
      <c r="AP41" s="55">
        <f>SUM(AP12,AP18,AP24:AP37)</f>
        <v>106.005</v>
      </c>
      <c r="AQ41" s="55">
        <f>SUM(AO41:AP41)</f>
        <v>721.76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</v>
      </c>
      <c r="H42" s="114"/>
      <c r="I42" s="57">
        <v>20.100000000000001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64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2017-08-02T15:57:11Z</dcterms:modified>
</cp:coreProperties>
</file>