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600" windowWidth="20490" windowHeight="71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<sst xmlns="http://schemas.openxmlformats.org/spreadsheetml/2006/main" count="372" uniqueCount="67">
  <si>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</si>
  <si>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</si>
  <si>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</si>
  <si>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</si>
  <si>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</si>
  <si>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</si>
  <si>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</si>
  <si>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</si>
  <si>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</si>
  <si>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</si>
  <si>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</si>
  <si>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</si>
  <si>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</si>
  <si>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</si>
  <si>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</si>
  <si>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</si>
  <si>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</si>
  <si>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</si>
  <si>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</si>
  <si>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</si>
  <si>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</si>
  <si>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</si>
  <si>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</si>
  <si>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</si>
  <si>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</si>
  <si>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</si>
  <si>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</si>
  <si>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</si>
  <si>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</si>
  <si>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</si>
  <si>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</si>
  <si>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</si>
  <si>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</si>
  <si>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</si>
  <si>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</si>
  <si>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</si>
  <si>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</si>
  <si>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</si>
  <si>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</si>
  <si>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</si>
  <si>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</si>
  <si>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</si>
  <si>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</si>
  <si>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</si>
  <si>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</si>
  <si>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</si>
  <si>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</si>
  <si>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</si>
  <si>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</si>
  <si>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</si>
  <si>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</si>
  <si>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</si>
  <si>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</si>
  <si>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</si>
  <si>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</si>
  <si>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</si>
  <si>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PEJERREY</t>
  </si>
  <si>
    <t>GCQ/jsr/due</t>
  </si>
  <si>
    <t>R.M.N°010-2017-PRODUCE, R.M.N°099-2017-PRODUCE,  R.M.N°173-2017-PRODUCE</t>
  </si>
  <si>
    <t>MOJARRILLA</t>
  </si>
  <si>
    <t>CHIRI</t>
  </si>
  <si>
    <t xml:space="preserve">           Atención: Sr. Pedro Olaechea Álvarez-Calderón</t>
  </si>
  <si>
    <t xml:space="preserve">        Fecha  : 01/06/2017</t>
  </si>
  <si>
    <t>Callao, 02 de junio del 2017</t>
  </si>
  <si>
    <t>S/M</t>
  </si>
  <si>
    <t>AYAMARCA</t>
  </si>
  <si>
    <t>10.0y13.0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</si>
</sst>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A23" sqref="AA2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1" t="s">
        <v>61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37</v>
      </c>
      <c r="AN6" s="122"/>
      <c r="AO6" s="122"/>
      <c r="AP6" s="122"/>
      <c r="AQ6" s="122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3"/>
      <c r="AP7" s="123"/>
      <c r="AQ7" s="123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62</v>
      </c>
      <c r="AP8" s="122"/>
      <c r="AQ8" s="122"/>
    </row>
    <row r="9" spans="2:48" ht="21.75" customHeight="1" x14ac:dyDescent="0.4">
      <c r="B9" s="14" t="s">
        <v>2</v>
      </c>
      <c r="C9" s="11" t="s">
        <v>58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5"/>
      <c r="E10" s="116" t="s">
        <v>5</v>
      </c>
      <c r="F10" s="115"/>
      <c r="G10" s="117" t="s">
        <v>6</v>
      </c>
      <c r="H10" s="118"/>
      <c r="I10" s="120" t="s">
        <v>45</v>
      </c>
      <c r="J10" s="120"/>
      <c r="K10" s="120" t="s">
        <v>7</v>
      </c>
      <c r="L10" s="120"/>
      <c r="M10" s="116" t="s">
        <v>8</v>
      </c>
      <c r="N10" s="119"/>
      <c r="O10" s="116" t="s">
        <v>9</v>
      </c>
      <c r="P10" s="119"/>
      <c r="Q10" s="117" t="s">
        <v>10</v>
      </c>
      <c r="R10" s="118"/>
      <c r="S10" s="117" t="s">
        <v>11</v>
      </c>
      <c r="T10" s="118"/>
      <c r="U10" s="117" t="s">
        <v>12</v>
      </c>
      <c r="V10" s="118"/>
      <c r="W10" s="117" t="s">
        <v>53</v>
      </c>
      <c r="X10" s="118"/>
      <c r="Y10" s="116" t="s">
        <v>47</v>
      </c>
      <c r="Z10" s="115"/>
      <c r="AA10" s="116" t="s">
        <v>38</v>
      </c>
      <c r="AB10" s="115"/>
      <c r="AC10" s="116" t="s">
        <v>13</v>
      </c>
      <c r="AD10" s="115"/>
      <c r="AE10" s="114" t="s">
        <v>55</v>
      </c>
      <c r="AF10" s="115"/>
      <c r="AG10" s="114" t="s">
        <v>48</v>
      </c>
      <c r="AH10" s="115"/>
      <c r="AI10" s="114" t="s">
        <v>49</v>
      </c>
      <c r="AJ10" s="115"/>
      <c r="AK10" s="114" t="s">
        <v>50</v>
      </c>
      <c r="AL10" s="115"/>
      <c r="AM10" s="114" t="s">
        <v>51</v>
      </c>
      <c r="AN10" s="115"/>
      <c r="AO10" s="124" t="s">
        <v>14</v>
      </c>
      <c r="AP10" s="125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124.1</v>
      </c>
      <c r="D12" s="51">
        <v>303</v>
      </c>
      <c r="E12" s="51">
        <v>0</v>
      </c>
      <c r="F12" s="51">
        <v>2478</v>
      </c>
      <c r="G12" s="51">
        <v>5072.3249999999998</v>
      </c>
      <c r="H12" s="51">
        <v>803.98</v>
      </c>
      <c r="I12" s="51">
        <v>7173.54</v>
      </c>
      <c r="J12" s="51">
        <v>389.55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95</v>
      </c>
      <c r="U12" s="51">
        <v>0</v>
      </c>
      <c r="V12" s="51">
        <v>0</v>
      </c>
      <c r="W12" s="51">
        <v>520</v>
      </c>
      <c r="X12" s="51">
        <v>0</v>
      </c>
      <c r="Y12" s="51">
        <v>0</v>
      </c>
      <c r="Z12" s="51">
        <v>0</v>
      </c>
      <c r="AA12" s="51">
        <v>1763.33</v>
      </c>
      <c r="AB12" s="51">
        <v>0</v>
      </c>
      <c r="AC12" s="51">
        <v>6700.8230000000003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21354.118000000002</v>
      </c>
      <c r="AP12" s="52">
        <f>SUMIF($C$11:$AN$11,"I.Mad",C12:AN12)</f>
        <v>4069.53</v>
      </c>
      <c r="AQ12" s="52">
        <f>SUM(AO12:AP12)</f>
        <v>25423.648000000001</v>
      </c>
      <c r="AS12" s="26"/>
      <c r="AT12" s="60"/>
    </row>
    <row r="13" spans="2:48" ht="50.25" customHeight="1" x14ac:dyDescent="0.55000000000000004">
      <c r="B13" s="81" t="s">
        <v>19</v>
      </c>
      <c r="C13" s="53">
        <v>1</v>
      </c>
      <c r="D13" s="53">
        <v>4</v>
      </c>
      <c r="E13" s="53" t="s">
        <v>20</v>
      </c>
      <c r="F13" s="53">
        <v>36</v>
      </c>
      <c r="G13" s="53">
        <v>35</v>
      </c>
      <c r="H13" s="53">
        <v>38</v>
      </c>
      <c r="I13" s="53">
        <v>83</v>
      </c>
      <c r="J13" s="53">
        <v>27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>
        <v>3</v>
      </c>
      <c r="U13" s="53" t="s">
        <v>20</v>
      </c>
      <c r="V13" s="53" t="s">
        <v>20</v>
      </c>
      <c r="W13" s="53">
        <v>2</v>
      </c>
      <c r="X13" s="53" t="s">
        <v>20</v>
      </c>
      <c r="Y13" s="53" t="s">
        <v>20</v>
      </c>
      <c r="Z13" s="53" t="s">
        <v>20</v>
      </c>
      <c r="AA13" s="53">
        <v>8</v>
      </c>
      <c r="AB13" s="53" t="s">
        <v>20</v>
      </c>
      <c r="AC13" s="53">
        <v>33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162</v>
      </c>
      <c r="AP13" s="52">
        <f>SUMIF($C$11:$AN$11,"I.Mad",C13:AN13)</f>
        <v>108</v>
      </c>
      <c r="AQ13" s="52">
        <f>SUM(AO13:AP13)</f>
        <v>270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64</v>
      </c>
      <c r="D14" s="53">
        <v>2</v>
      </c>
      <c r="E14" s="53" t="s">
        <v>20</v>
      </c>
      <c r="F14" s="53">
        <v>6</v>
      </c>
      <c r="G14" s="53">
        <v>7</v>
      </c>
      <c r="H14" s="53">
        <v>10</v>
      </c>
      <c r="I14" s="53">
        <v>19</v>
      </c>
      <c r="J14" s="53">
        <v>6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>
        <v>3</v>
      </c>
      <c r="U14" s="53" t="s">
        <v>20</v>
      </c>
      <c r="V14" s="53" t="s">
        <v>20</v>
      </c>
      <c r="W14" s="53">
        <v>2</v>
      </c>
      <c r="X14" s="53" t="s">
        <v>20</v>
      </c>
      <c r="Y14" s="53" t="s">
        <v>20</v>
      </c>
      <c r="Z14" s="53" t="s">
        <v>20</v>
      </c>
      <c r="AA14" s="53">
        <v>5</v>
      </c>
      <c r="AB14" s="53" t="s">
        <v>20</v>
      </c>
      <c r="AC14" s="53">
        <v>10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43</v>
      </c>
      <c r="AP14" s="52">
        <f>SUMIF($C$11:$AN$11,"I.Mad",C14:AN14)</f>
        <v>27</v>
      </c>
      <c r="AQ14" s="52">
        <f>SUM(AO14:AP14)</f>
        <v>70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>
        <v>0</v>
      </c>
      <c r="E15" s="53" t="s">
        <v>20</v>
      </c>
      <c r="F15" s="53">
        <v>0</v>
      </c>
      <c r="G15" s="53">
        <v>0</v>
      </c>
      <c r="H15" s="53">
        <v>1.6563932223450857</v>
      </c>
      <c r="I15" s="53">
        <v>0.71337480740786663</v>
      </c>
      <c r="J15" s="53">
        <v>0.97035421460609594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>
        <v>7.5080957556227492</v>
      </c>
      <c r="U15" s="53" t="s">
        <v>20</v>
      </c>
      <c r="V15" s="53" t="s">
        <v>20</v>
      </c>
      <c r="W15" s="53">
        <v>42.997919809211389</v>
      </c>
      <c r="X15" s="53" t="s">
        <v>20</v>
      </c>
      <c r="Y15" s="53" t="s">
        <v>20</v>
      </c>
      <c r="Z15" s="53" t="s">
        <v>20</v>
      </c>
      <c r="AA15" s="53">
        <v>32.528227696891349</v>
      </c>
      <c r="AB15" s="53" t="s">
        <v>20</v>
      </c>
      <c r="AC15" s="53">
        <v>85.735437955739854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>
        <v>14</v>
      </c>
      <c r="E16" s="58" t="s">
        <v>20</v>
      </c>
      <c r="F16" s="58">
        <v>14.5</v>
      </c>
      <c r="G16" s="58">
        <v>14.5</v>
      </c>
      <c r="H16" s="58">
        <v>14</v>
      </c>
      <c r="I16" s="58">
        <v>14</v>
      </c>
      <c r="J16" s="58">
        <v>14.5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>
        <v>12.5</v>
      </c>
      <c r="U16" s="58" t="s">
        <v>20</v>
      </c>
      <c r="V16" s="58" t="s">
        <v>20</v>
      </c>
      <c r="W16" s="58">
        <v>11</v>
      </c>
      <c r="X16" s="58" t="s">
        <v>20</v>
      </c>
      <c r="Y16" s="58" t="s">
        <v>20</v>
      </c>
      <c r="Z16" s="58" t="s">
        <v>20</v>
      </c>
      <c r="AA16" s="58">
        <v>12</v>
      </c>
      <c r="AB16" s="58" t="s">
        <v>20</v>
      </c>
      <c r="AC16" s="58" t="s">
        <v>66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>
        <v>7.31</v>
      </c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>
        <v>6.67</v>
      </c>
      <c r="AB25" s="71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13.98</v>
      </c>
      <c r="AP25" s="52">
        <f t="shared" si="1"/>
        <v>0</v>
      </c>
      <c r="AQ25" s="55">
        <f>SUM(AO25:AP25)</f>
        <v>13.98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>
        <v>20.46</v>
      </c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20.46</v>
      </c>
      <c r="AP27" s="52">
        <f t="shared" si="1"/>
        <v>0</v>
      </c>
      <c r="AQ27" s="55">
        <f t="shared" si="2"/>
        <v>20.46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55"/>
      <c r="AB30" s="71"/>
      <c r="AC30" s="55">
        <v>9.1769999999999996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9.1769999999999996</v>
      </c>
      <c r="AP30" s="52">
        <f t="shared" si="1"/>
        <v>0</v>
      </c>
      <c r="AQ30" s="55">
        <f t="shared" si="2"/>
        <v>9.1769999999999996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65</v>
      </c>
      <c r="C37" s="55"/>
      <c r="D37" s="55"/>
      <c r="E37" s="55"/>
      <c r="F37" s="55"/>
      <c r="G37" s="55"/>
      <c r="H37" s="55"/>
      <c r="I37" s="55">
        <v>5.1126826875919571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5.1126826875919571</v>
      </c>
      <c r="AP37" s="52">
        <f t="shared" si="4"/>
        <v>0</v>
      </c>
      <c r="AQ37" s="55">
        <f t="shared" si="2"/>
        <v>5.1126826875919571</v>
      </c>
    </row>
    <row r="38" spans="2:43" ht="50.25" customHeight="1" x14ac:dyDescent="0.55000000000000004">
      <c r="B38" s="83" t="s">
        <v>34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f>SUM(AO12,AO18,AO24:AO37)</f>
        <v>21402.847682687592</v>
      </c>
      <c r="AP38" s="55">
        <f>SUM(AP12,AP18,AP24:AP37)</f>
        <v>4069.53</v>
      </c>
      <c r="AQ38" s="55">
        <f>SUM(AO38:AP38)</f>
        <v>25472.377682687591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18.100000000000001</v>
      </c>
      <c r="H39" s="57"/>
      <c r="I39" s="57">
        <v>19.600000000000001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16.8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63</v>
      </c>
      <c r="AN43" s="3"/>
    </row>
    <row r="44" spans="2:43" ht="45" x14ac:dyDescent="0.6">
      <c r="B44" s="21" t="s">
        <v>57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2017-06-02T16:48:07Z</dcterms:modified>
</cp:coreProperties>
</file>