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<sst xmlns="http://schemas.openxmlformats.org/spreadsheetml/2006/main" count="386" uniqueCount="66">
  <si>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</si>
  <si>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</si>
  <si>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</si>
  <si>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</si>
  <si>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</si>
  <si>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</si>
  <si>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</si>
  <si>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</si>
  <si>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</si>
  <si>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</si>
  <si>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</si>
  <si>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</si>
  <si>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</si>
  <si>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</si>
  <si>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</si>
  <si>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</si>
  <si>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</si>
  <si>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</si>
  <si>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</si>
  <si>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</si>
  <si>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</si>
  <si>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</si>
  <si>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</si>
  <si>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</si>
  <si>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</si>
  <si>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</si>
  <si>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</si>
  <si>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</si>
  <si>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</si>
  <si>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</si>
  <si>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</si>
  <si>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</si>
  <si>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</si>
  <si>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</si>
  <si>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</si>
  <si>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</si>
  <si>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</si>
  <si>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</si>
  <si>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</si>
  <si>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</si>
  <si>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</si>
  <si>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</si>
  <si>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</si>
  <si>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</si>
  <si>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</si>
  <si>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</si>
  <si>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</si>
  <si>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</si>
  <si>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</si>
  <si>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</si>
  <si>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</si>
  <si>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</si>
  <si>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</si>
  <si>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</si>
  <si>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</si>
  <si>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</si>
  <si>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</si>
  <si>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</si>
  <si>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</si>
  <si>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 xml:space="preserve"> GCQ/mfm/due/jsr</t>
  </si>
  <si>
    <t>Callao, 02 de junio  del 2014</t>
  </si>
  <si>
    <t>R.M.N° 087-2014-PRODUCE, R.M.N° 089-2014-PRODUCE,  R.M.N° 109-2014-PRODUCE, R.M.N° 123-2014-PRODUCE, R.M.N° 163-2014-PRODUCE, R.M.N° 175-2014-PRODUCE,R.M.N° 184-2014-PRODUCE</t>
  </si>
  <si>
    <t>12.5 y 15.5</t>
  </si>
  <si>
    <t xml:space="preserve">        Fecha  : 01/06/2014</t>
  </si>
  <si>
    <t>12.5 y 15.0</t>
  </si>
  <si>
    <t>S/M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</si>
</sst>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18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20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Fill="1" applyBorder="1" applyAlignment="1" quotePrefix="1">
      <alignment horizontal="center"/>
    </xf>
    <xf numFmtId="0" fontId="61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61" fillId="0" borderId="13" xfId="0" applyFont="1" applyFill="1" applyBorder="1" applyAlignment="1" quotePrefix="1">
      <alignment horizontal="center"/>
    </xf>
    <xf numFmtId="0" fontId="61" fillId="0" borderId="19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K28" sqref="K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57421875" style="2" customWidth="1"/>
    <col min="4" max="4" width="21.00390625" style="2" customWidth="1"/>
    <col min="5" max="5" width="20.421875" style="2" customWidth="1"/>
    <col min="6" max="6" width="21.00390625" style="2" customWidth="1"/>
    <col min="7" max="7" width="22.7109375" style="2" customWidth="1"/>
    <col min="8" max="8" width="27.28125" style="2" customWidth="1"/>
    <col min="9" max="9" width="38.421875" style="2" customWidth="1"/>
    <col min="10" max="10" width="37.8515625" style="2" customWidth="1"/>
    <col min="11" max="11" width="16.421875" style="2" customWidth="1"/>
    <col min="12" max="12" width="18.7109375" style="2" customWidth="1"/>
    <col min="13" max="16" width="16.421875" style="2" customWidth="1"/>
    <col min="17" max="20" width="18.140625" style="2" customWidth="1"/>
    <col min="21" max="21" width="15.8515625" style="2" customWidth="1"/>
    <col min="22" max="27" width="20.421875" style="2" customWidth="1"/>
    <col min="28" max="28" width="16.421875" style="2" customWidth="1"/>
    <col min="29" max="29" width="23.28125" style="2" customWidth="1"/>
    <col min="30" max="32" width="17.57421875" style="2" customWidth="1"/>
    <col min="33" max="33" width="25.00390625" style="2" customWidth="1"/>
    <col min="34" max="36" width="17.57421875" style="2" customWidth="1"/>
    <col min="37" max="37" width="19.8515625" style="2" customWidth="1"/>
    <col min="38" max="38" width="17.57421875" style="2" customWidth="1"/>
    <col min="39" max="39" width="20.421875" style="2" customWidth="1"/>
    <col min="40" max="40" width="17.57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35.25">
      <c r="B3" s="97" t="s">
        <v>49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44</v>
      </c>
      <c r="AN4" s="98"/>
      <c r="AO4" s="98"/>
      <c r="AP4" s="98"/>
      <c r="AQ4" s="98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9"/>
      <c r="AP5" s="99"/>
      <c r="AQ5" s="9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63</v>
      </c>
      <c r="AP6" s="100"/>
      <c r="AQ6" s="100"/>
    </row>
    <row r="7" spans="2:43" ht="21.75" customHeight="1">
      <c r="B7" s="15" t="s">
        <v>2</v>
      </c>
      <c r="C7" s="12" t="s">
        <v>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5" t="s">
        <v>4</v>
      </c>
      <c r="D8" s="96"/>
      <c r="E8" s="95" t="s">
        <v>5</v>
      </c>
      <c r="F8" s="96"/>
      <c r="G8" s="102" t="s">
        <v>6</v>
      </c>
      <c r="H8" s="103"/>
      <c r="I8" s="95" t="s">
        <v>46</v>
      </c>
      <c r="J8" s="101"/>
      <c r="K8" s="95" t="s">
        <v>7</v>
      </c>
      <c r="L8" s="101"/>
      <c r="M8" s="95" t="s">
        <v>8</v>
      </c>
      <c r="N8" s="101"/>
      <c r="O8" s="95" t="s">
        <v>9</v>
      </c>
      <c r="P8" s="101"/>
      <c r="Q8" s="95" t="s">
        <v>10</v>
      </c>
      <c r="R8" s="96"/>
      <c r="S8" s="95" t="s">
        <v>11</v>
      </c>
      <c r="T8" s="96"/>
      <c r="U8" s="95" t="s">
        <v>12</v>
      </c>
      <c r="V8" s="96"/>
      <c r="W8" s="95" t="s">
        <v>13</v>
      </c>
      <c r="X8" s="96"/>
      <c r="Y8" s="95" t="s">
        <v>14</v>
      </c>
      <c r="Z8" s="96"/>
      <c r="AA8" s="102" t="s">
        <v>47</v>
      </c>
      <c r="AB8" s="107"/>
      <c r="AC8" s="106" t="s">
        <v>15</v>
      </c>
      <c r="AD8" s="96"/>
      <c r="AE8" s="106" t="s">
        <v>55</v>
      </c>
      <c r="AF8" s="96"/>
      <c r="AG8" s="106" t="s">
        <v>56</v>
      </c>
      <c r="AH8" s="96"/>
      <c r="AI8" s="106" t="s">
        <v>43</v>
      </c>
      <c r="AJ8" s="96"/>
      <c r="AK8" s="106" t="s">
        <v>57</v>
      </c>
      <c r="AL8" s="96"/>
      <c r="AM8" s="95" t="s">
        <v>58</v>
      </c>
      <c r="AN8" s="96"/>
      <c r="AO8" s="104" t="s">
        <v>16</v>
      </c>
      <c r="AP8" s="105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2010</v>
      </c>
      <c r="G10" s="64">
        <v>1899.857385269456</v>
      </c>
      <c r="H10" s="64">
        <v>6534.436101614137</v>
      </c>
      <c r="I10" s="64">
        <v>6636</v>
      </c>
      <c r="J10" s="64">
        <v>1126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2305.6310000000003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10841.488385269455</v>
      </c>
      <c r="AP10" s="65">
        <f aca="true" t="shared" si="0" ref="AO10:AP12">SUMIF($C$9:$AN$9,"I.Mad",C10:AN10)</f>
        <v>9670.436101614137</v>
      </c>
      <c r="AQ10" s="65">
        <f>SUM(AO10:AP10)</f>
        <v>20511.924486883592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>
        <v>48</v>
      </c>
      <c r="G11" s="66">
        <v>11</v>
      </c>
      <c r="H11" s="66">
        <v>136</v>
      </c>
      <c r="I11" s="66">
        <v>36</v>
      </c>
      <c r="J11" s="66">
        <v>23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 t="s">
        <v>22</v>
      </c>
      <c r="R11" s="66" t="s">
        <v>22</v>
      </c>
      <c r="S11" s="66" t="s">
        <v>22</v>
      </c>
      <c r="T11" s="66" t="s">
        <v>22</v>
      </c>
      <c r="U11" s="66" t="s">
        <v>22</v>
      </c>
      <c r="V11" s="66" t="s">
        <v>22</v>
      </c>
      <c r="W11" s="66" t="s">
        <v>22</v>
      </c>
      <c r="X11" s="66" t="s">
        <v>22</v>
      </c>
      <c r="Y11" s="66">
        <v>34</v>
      </c>
      <c r="Z11" s="66" t="s">
        <v>22</v>
      </c>
      <c r="AA11" s="66" t="s">
        <v>22</v>
      </c>
      <c r="AB11" s="66" t="s">
        <v>22</v>
      </c>
      <c r="AC11" s="66" t="s">
        <v>22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 t="s">
        <v>22</v>
      </c>
      <c r="AO11" s="65">
        <f t="shared" si="0"/>
        <v>81</v>
      </c>
      <c r="AP11" s="65">
        <f t="shared" si="0"/>
        <v>207</v>
      </c>
      <c r="AQ11" s="65">
        <f>SUM(AO11:AP11)</f>
        <v>288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65</v>
      </c>
      <c r="G12" s="66">
        <v>7</v>
      </c>
      <c r="H12" s="66">
        <v>12</v>
      </c>
      <c r="I12" s="66">
        <v>8</v>
      </c>
      <c r="J12" s="66">
        <v>4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 t="s">
        <v>22</v>
      </c>
      <c r="R12" s="66" t="s">
        <v>22</v>
      </c>
      <c r="S12" s="66" t="s">
        <v>22</v>
      </c>
      <c r="T12" s="66" t="s">
        <v>22</v>
      </c>
      <c r="U12" s="66" t="s">
        <v>22</v>
      </c>
      <c r="V12" s="66" t="s">
        <v>22</v>
      </c>
      <c r="W12" s="66" t="s">
        <v>22</v>
      </c>
      <c r="X12" s="66" t="s">
        <v>22</v>
      </c>
      <c r="Y12" s="66">
        <v>11</v>
      </c>
      <c r="Z12" s="66" t="s">
        <v>22</v>
      </c>
      <c r="AA12" s="66" t="s">
        <v>22</v>
      </c>
      <c r="AB12" s="66" t="s">
        <v>22</v>
      </c>
      <c r="AC12" s="66" t="s">
        <v>22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22</v>
      </c>
      <c r="AO12" s="65">
        <f t="shared" si="0"/>
        <v>26</v>
      </c>
      <c r="AP12" s="65">
        <f t="shared" si="0"/>
        <v>16</v>
      </c>
      <c r="AQ12" s="65">
        <f>SUM(AO12:AP12)</f>
        <v>42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/>
      <c r="G13" s="66">
        <v>2.5</v>
      </c>
      <c r="H13" s="66">
        <v>2.1</v>
      </c>
      <c r="I13" s="66">
        <v>4</v>
      </c>
      <c r="J13" s="66">
        <v>3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 t="s">
        <v>22</v>
      </c>
      <c r="R13" s="66" t="s">
        <v>22</v>
      </c>
      <c r="S13" s="66" t="s">
        <v>22</v>
      </c>
      <c r="T13" s="66" t="s">
        <v>22</v>
      </c>
      <c r="U13" s="66" t="s">
        <v>22</v>
      </c>
      <c r="V13" s="66" t="s">
        <v>22</v>
      </c>
      <c r="W13" s="66" t="s">
        <v>22</v>
      </c>
      <c r="X13" s="66" t="s">
        <v>22</v>
      </c>
      <c r="Y13" s="66">
        <v>0.5</v>
      </c>
      <c r="Z13" s="66" t="s">
        <v>22</v>
      </c>
      <c r="AA13" s="66" t="s">
        <v>22</v>
      </c>
      <c r="AB13" s="66" t="s">
        <v>22</v>
      </c>
      <c r="AC13" s="66" t="s">
        <v>22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/>
      <c r="G14" s="72">
        <v>12.5</v>
      </c>
      <c r="H14" s="72">
        <v>12.5</v>
      </c>
      <c r="I14" s="72" t="s">
        <v>64</v>
      </c>
      <c r="J14" s="72" t="s">
        <v>62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 t="s">
        <v>22</v>
      </c>
      <c r="R14" s="72" t="s">
        <v>22</v>
      </c>
      <c r="S14" s="72" t="s">
        <v>22</v>
      </c>
      <c r="T14" s="72" t="s">
        <v>22</v>
      </c>
      <c r="U14" s="72" t="s">
        <v>22</v>
      </c>
      <c r="V14" s="72" t="s">
        <v>22</v>
      </c>
      <c r="W14" s="72" t="s">
        <v>22</v>
      </c>
      <c r="X14" s="72" t="s">
        <v>22</v>
      </c>
      <c r="Y14" s="72">
        <v>13.5</v>
      </c>
      <c r="Z14" s="72" t="s">
        <v>22</v>
      </c>
      <c r="AA14" s="72" t="s">
        <v>22</v>
      </c>
      <c r="AB14" s="72" t="s">
        <v>22</v>
      </c>
      <c r="AC14" s="72" t="s">
        <v>22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 t="s">
        <v>22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>
        <v>19</v>
      </c>
      <c r="H23" s="69">
        <v>10</v>
      </c>
      <c r="I23" s="69">
        <v>40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1.5</v>
      </c>
      <c r="Z23" s="8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60.5</v>
      </c>
      <c r="AP23" s="69">
        <f t="shared" si="2"/>
        <v>10</v>
      </c>
      <c r="AQ23" s="69">
        <f t="shared" si="3"/>
        <v>70.5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2010</v>
      </c>
      <c r="G36" s="69">
        <f>+SUM(G10,G16,G22:G35)</f>
        <v>1918.857385269456</v>
      </c>
      <c r="H36" s="69">
        <f t="shared" si="4"/>
        <v>6544.436101614137</v>
      </c>
      <c r="I36" s="69">
        <f t="shared" si="4"/>
        <v>6676</v>
      </c>
      <c r="J36" s="69">
        <f t="shared" si="4"/>
        <v>1126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aca="true" t="shared" si="5" ref="U36:AA36">+SUM(U10,U16,U22:U35)</f>
        <v>0</v>
      </c>
      <c r="V36" s="69">
        <f t="shared" si="5"/>
        <v>0</v>
      </c>
      <c r="W36" s="69">
        <f t="shared" si="5"/>
        <v>0</v>
      </c>
      <c r="X36" s="69">
        <f t="shared" si="5"/>
        <v>0</v>
      </c>
      <c r="Y36" s="69">
        <f t="shared" si="5"/>
        <v>2307.1310000000003</v>
      </c>
      <c r="Z36" s="69">
        <f t="shared" si="5"/>
        <v>0</v>
      </c>
      <c r="AA36" s="69">
        <f t="shared" si="5"/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10901.988385269455</v>
      </c>
      <c r="AP36" s="69">
        <f>SUM(AP10,AP16,AP22:AP35)</f>
        <v>9680.436101614137</v>
      </c>
      <c r="AQ36" s="69">
        <f>SUM(AO36:AP36)</f>
        <v>20582.424486883592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20.8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2014-04-11T17:50:22Z</cp:lastPrinted>
  <dcterms:created xsi:type="dcterms:W3CDTF">2008-10-21T17:58:04Z</dcterms:created>
  <dcterms:modified xsi:type="dcterms:W3CDTF">2014-06-02T19:10:15Z</dcterms:modified>
  <cp:category/>
  <cp:version/>
  <cp:contentType/>
  <cp:contentStatus/>
</cp:coreProperties>
</file>