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<sst xmlns="http://schemas.openxmlformats.org/spreadsheetml/2006/main" count="316" uniqueCount="67">
  <si>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</si>
  <si>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</si>
  <si>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</si>
  <si>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</si>
  <si>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</si>
  <si>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</si>
  <si>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</si>
  <si>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</si>
  <si>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</si>
  <si>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</si>
  <si>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</si>
  <si>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</si>
  <si>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</si>
  <si>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</si>
  <si>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</si>
  <si>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</si>
  <si>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</si>
  <si>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</si>
  <si>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</si>
  <si>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</si>
  <si>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</si>
  <si>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</si>
  <si>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</si>
  <si>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</si>
  <si>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</si>
  <si>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</si>
  <si>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</si>
  <si>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</si>
  <si>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</si>
  <si>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</si>
  <si>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</si>
  <si>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</si>
  <si>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</si>
  <si>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</si>
  <si>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</si>
  <si>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</si>
  <si>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</si>
  <si>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</si>
  <si>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</si>
  <si>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</si>
  <si>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</si>
  <si>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</si>
  <si>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</si>
  <si>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</si>
  <si>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</si>
  <si>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</si>
  <si>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</si>
  <si>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</si>
  <si>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</si>
  <si>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</si>
  <si>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</si>
  <si>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</si>
  <si>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</si>
  <si>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</si>
  <si>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</si>
  <si>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</si>
  <si>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</si>
  <si>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</si>
  <si>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</si>
  <si>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</si>
  <si>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</si>
  <si>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 : 01/06/2009</t>
  </si>
  <si>
    <t>13.5-14.5</t>
  </si>
  <si>
    <t>13.5-15.5</t>
  </si>
  <si>
    <t xml:space="preserve"> R.M.N°137-2009-PRODUCE </t>
  </si>
  <si>
    <t xml:space="preserve">           Atención:  Econ. Elena Conterno Martinelli  </t>
  </si>
  <si>
    <t>Callao, 02 de Junio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</si>
</sst>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192" fontId="10" fillId="0" borderId="6" xfId="0" applyNumberFormat="1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7109375" style="0" customWidth="1"/>
    <col min="7" max="7" width="8.28125" style="0" customWidth="1"/>
    <col min="8" max="8" width="8.140625" style="0" customWidth="1"/>
    <col min="9" max="10" width="10.57421875" style="0" customWidth="1"/>
    <col min="11" max="14" width="8.421875" style="0" customWidth="1"/>
    <col min="15" max="28" width="8.28125" style="0" customWidth="1"/>
    <col min="29" max="29" width="10.28125" style="0" customWidth="1"/>
    <col min="30" max="35" width="7.00390625" style="0" customWidth="1"/>
    <col min="36" max="36" width="8.140625" style="0" customWidth="1"/>
    <col min="37" max="37" width="7.00390625" style="0" customWidth="1"/>
    <col min="38" max="40" width="10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1" t="s">
        <v>65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1" t="s">
        <v>2</v>
      </c>
      <c r="AK4" s="93"/>
      <c r="AL4" s="93"/>
      <c r="AM4" s="93"/>
      <c r="AN4" s="93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7"/>
      <c r="AM5" s="97"/>
      <c r="AN5" s="97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1" t="s">
        <v>61</v>
      </c>
      <c r="AM6" s="91"/>
      <c r="AN6" s="92"/>
    </row>
    <row r="7" spans="2:40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4"/>
      <c r="Y8" s="84" t="s">
        <v>17</v>
      </c>
      <c r="Z8" s="94"/>
      <c r="AA8" s="84" t="s">
        <v>18</v>
      </c>
      <c r="AB8" s="94"/>
      <c r="AC8" s="19" t="s">
        <v>19</v>
      </c>
      <c r="AD8" s="87" t="s">
        <v>20</v>
      </c>
      <c r="AE8" s="88"/>
      <c r="AF8" s="87" t="s">
        <v>21</v>
      </c>
      <c r="AG8" s="88"/>
      <c r="AH8" s="87" t="s">
        <v>22</v>
      </c>
      <c r="AI8" s="90"/>
      <c r="AJ8" s="89" t="s">
        <v>23</v>
      </c>
      <c r="AK8" s="86"/>
      <c r="AL8" s="95" t="s">
        <v>24</v>
      </c>
      <c r="AM8" s="96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52</v>
      </c>
      <c r="G10" s="30">
        <v>3311</v>
      </c>
      <c r="H10" s="30">
        <v>708</v>
      </c>
      <c r="I10" s="30">
        <v>12060</v>
      </c>
      <c r="J10" s="30">
        <v>1800</v>
      </c>
      <c r="K10" s="30">
        <v>1179</v>
      </c>
      <c r="L10" s="30">
        <v>617</v>
      </c>
      <c r="M10" s="30">
        <v>0</v>
      </c>
      <c r="N10" s="30">
        <v>0</v>
      </c>
      <c r="O10" s="30">
        <v>1580</v>
      </c>
      <c r="P10" s="30">
        <v>0</v>
      </c>
      <c r="Q10" s="30">
        <v>1940</v>
      </c>
      <c r="R10" s="30">
        <v>514</v>
      </c>
      <c r="S10" s="30">
        <v>1610</v>
      </c>
      <c r="T10" s="30">
        <v>0</v>
      </c>
      <c r="U10" s="30">
        <v>0</v>
      </c>
      <c r="V10" s="30">
        <v>175</v>
      </c>
      <c r="W10" s="30">
        <v>960</v>
      </c>
      <c r="X10" s="30">
        <v>0</v>
      </c>
      <c r="Y10" s="30">
        <v>1910</v>
      </c>
      <c r="Z10" s="30">
        <v>370</v>
      </c>
      <c r="AA10" s="30">
        <v>3249</v>
      </c>
      <c r="AB10" s="30">
        <v>0</v>
      </c>
      <c r="AC10" s="30">
        <v>10780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38579</v>
      </c>
      <c r="AM10" s="30">
        <f>SUMIF($C$9:$AK$9,"I.Mad",C10:AK10)</f>
        <v>4236</v>
      </c>
      <c r="AN10" s="30">
        <f>SUM(AL10:AM10)</f>
        <v>42815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>
        <v>4</v>
      </c>
      <c r="G11" s="32">
        <v>12</v>
      </c>
      <c r="H11" s="32">
        <v>12</v>
      </c>
      <c r="I11" s="32">
        <v>54</v>
      </c>
      <c r="J11" s="32">
        <v>35</v>
      </c>
      <c r="K11" s="32">
        <v>6</v>
      </c>
      <c r="L11" s="32">
        <v>9</v>
      </c>
      <c r="M11" s="32" t="s">
        <v>30</v>
      </c>
      <c r="N11" s="32" t="s">
        <v>30</v>
      </c>
      <c r="O11" s="32">
        <v>7</v>
      </c>
      <c r="P11" s="32" t="s">
        <v>30</v>
      </c>
      <c r="Q11" s="32">
        <v>9</v>
      </c>
      <c r="R11" s="32">
        <v>9</v>
      </c>
      <c r="S11" s="32">
        <v>4</v>
      </c>
      <c r="T11" s="32" t="s">
        <v>30</v>
      </c>
      <c r="U11" s="32" t="s">
        <v>30</v>
      </c>
      <c r="V11" s="32">
        <v>5</v>
      </c>
      <c r="W11" s="32">
        <v>11</v>
      </c>
      <c r="X11" s="32" t="s">
        <v>30</v>
      </c>
      <c r="Y11" s="32">
        <v>20</v>
      </c>
      <c r="Z11" s="32">
        <v>17</v>
      </c>
      <c r="AA11" s="32">
        <v>13</v>
      </c>
      <c r="AB11" s="32" t="s">
        <v>30</v>
      </c>
      <c r="AC11" s="32">
        <v>37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0">
        <f>SUMIF($C$9:$AK$9,"Ind",C11:AK11)</f>
        <v>173</v>
      </c>
      <c r="AM11" s="30">
        <f>SUMIF($C$9:$AK$9,"I.Mad",C11:AK11)</f>
        <v>91</v>
      </c>
      <c r="AN11" s="30">
        <f>SUM(AL11:AM11)</f>
        <v>264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>
        <v>4</v>
      </c>
      <c r="G12" s="32">
        <v>6</v>
      </c>
      <c r="H12" s="32">
        <v>7</v>
      </c>
      <c r="I12" s="32">
        <v>17</v>
      </c>
      <c r="J12" s="32">
        <v>4</v>
      </c>
      <c r="K12" s="32">
        <v>6</v>
      </c>
      <c r="L12" s="32">
        <v>5</v>
      </c>
      <c r="M12" s="32" t="s">
        <v>30</v>
      </c>
      <c r="N12" s="32" t="s">
        <v>30</v>
      </c>
      <c r="O12" s="32">
        <v>4</v>
      </c>
      <c r="P12" s="32" t="s">
        <v>30</v>
      </c>
      <c r="Q12" s="32">
        <v>2</v>
      </c>
      <c r="R12" s="32">
        <v>6</v>
      </c>
      <c r="S12" s="32">
        <v>4</v>
      </c>
      <c r="T12" s="32" t="s">
        <v>30</v>
      </c>
      <c r="U12" s="32" t="s">
        <v>30</v>
      </c>
      <c r="V12" s="32">
        <v>3</v>
      </c>
      <c r="W12" s="32">
        <v>5</v>
      </c>
      <c r="X12" s="32" t="s">
        <v>30</v>
      </c>
      <c r="Y12" s="32">
        <v>5</v>
      </c>
      <c r="Z12" s="32">
        <v>3</v>
      </c>
      <c r="AA12" s="32">
        <v>8</v>
      </c>
      <c r="AB12" s="32" t="s">
        <v>30</v>
      </c>
      <c r="AC12" s="32">
        <v>13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0">
        <f>SUMIF($C$9:$AK$9,"Ind",C12:AK12)</f>
        <v>70</v>
      </c>
      <c r="AM12" s="30">
        <f>SUMIF($C$9:$AK$9,"I.Mad",C12:AK12)</f>
        <v>32</v>
      </c>
      <c r="AN12" s="30">
        <f>SUM(AL12:AM12)</f>
        <v>102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 t="s">
        <v>30</v>
      </c>
      <c r="N13" s="32" t="s">
        <v>30</v>
      </c>
      <c r="O13" s="32">
        <v>0</v>
      </c>
      <c r="P13" s="32" t="s">
        <v>30</v>
      </c>
      <c r="Q13" s="32">
        <v>1</v>
      </c>
      <c r="R13" s="32">
        <v>3</v>
      </c>
      <c r="S13" s="32">
        <v>0</v>
      </c>
      <c r="T13" s="32" t="s">
        <v>30</v>
      </c>
      <c r="U13" s="32" t="s">
        <v>30</v>
      </c>
      <c r="V13" s="32">
        <v>4</v>
      </c>
      <c r="W13" s="32">
        <v>4</v>
      </c>
      <c r="X13" s="32" t="s">
        <v>30</v>
      </c>
      <c r="Y13" s="32">
        <v>3</v>
      </c>
      <c r="Z13" s="32">
        <v>1</v>
      </c>
      <c r="AA13" s="32">
        <v>1</v>
      </c>
      <c r="AB13" s="32" t="s">
        <v>30</v>
      </c>
      <c r="AC13" s="32">
        <v>1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62" t="s">
        <v>30</v>
      </c>
      <c r="D14" s="62" t="s">
        <v>30</v>
      </c>
      <c r="E14" s="62" t="s">
        <v>30</v>
      </c>
      <c r="F14" s="62">
        <v>15.5</v>
      </c>
      <c r="G14" s="62">
        <v>13</v>
      </c>
      <c r="H14" s="62">
        <v>13</v>
      </c>
      <c r="I14" s="99" t="s">
        <v>62</v>
      </c>
      <c r="J14" s="99" t="s">
        <v>63</v>
      </c>
      <c r="K14" s="62">
        <v>13.5</v>
      </c>
      <c r="L14" s="62">
        <v>15</v>
      </c>
      <c r="M14" s="62" t="s">
        <v>30</v>
      </c>
      <c r="N14" s="62" t="s">
        <v>30</v>
      </c>
      <c r="O14" s="62">
        <v>15.5</v>
      </c>
      <c r="P14" s="62" t="s">
        <v>30</v>
      </c>
      <c r="Q14" s="62">
        <v>15</v>
      </c>
      <c r="R14" s="62">
        <v>14</v>
      </c>
      <c r="S14" s="62">
        <v>15</v>
      </c>
      <c r="T14" s="62" t="s">
        <v>30</v>
      </c>
      <c r="U14" s="62" t="s">
        <v>30</v>
      </c>
      <c r="V14" s="62">
        <v>15.5</v>
      </c>
      <c r="W14" s="62">
        <v>15</v>
      </c>
      <c r="X14" s="62" t="s">
        <v>30</v>
      </c>
      <c r="Y14" s="62">
        <v>14.5</v>
      </c>
      <c r="Z14" s="62">
        <v>13.5</v>
      </c>
      <c r="AA14" s="62">
        <v>14.5</v>
      </c>
      <c r="AB14" s="62" t="s">
        <v>30</v>
      </c>
      <c r="AC14" s="62">
        <v>14.5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>
        <v>4</v>
      </c>
      <c r="J23" s="58"/>
      <c r="K23" s="57">
        <v>155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159</v>
      </c>
      <c r="AM23" s="30">
        <f t="shared" si="1"/>
        <v>0</v>
      </c>
      <c r="AN23" s="30">
        <f t="shared" si="2"/>
        <v>159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>
        <v>4</v>
      </c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4</v>
      </c>
      <c r="AN27" s="30">
        <f t="shared" si="2"/>
        <v>4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>
        <v>2</v>
      </c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2</v>
      </c>
      <c r="AN34" s="30">
        <f t="shared" si="2"/>
        <v>2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52</v>
      </c>
      <c r="G36" s="30">
        <f t="shared" si="3"/>
        <v>3311</v>
      </c>
      <c r="H36" s="30">
        <f t="shared" si="3"/>
        <v>708</v>
      </c>
      <c r="I36" s="30">
        <f t="shared" si="3"/>
        <v>12064</v>
      </c>
      <c r="J36" s="30">
        <f t="shared" si="3"/>
        <v>1800</v>
      </c>
      <c r="K36" s="30">
        <f t="shared" si="3"/>
        <v>1334</v>
      </c>
      <c r="L36" s="30">
        <f t="shared" si="3"/>
        <v>617</v>
      </c>
      <c r="M36" s="30">
        <f t="shared" si="3"/>
        <v>0</v>
      </c>
      <c r="N36" s="30">
        <f t="shared" si="3"/>
        <v>0</v>
      </c>
      <c r="O36" s="30">
        <f t="shared" si="3"/>
        <v>1580</v>
      </c>
      <c r="P36" s="30">
        <f t="shared" si="3"/>
        <v>0</v>
      </c>
      <c r="Q36" s="30">
        <f t="shared" si="3"/>
        <v>1940</v>
      </c>
      <c r="R36" s="30">
        <f t="shared" si="3"/>
        <v>520</v>
      </c>
      <c r="S36" s="30">
        <f t="shared" si="3"/>
        <v>1610</v>
      </c>
      <c r="T36" s="30">
        <f t="shared" si="3"/>
        <v>0</v>
      </c>
      <c r="U36" s="30">
        <f t="shared" si="3"/>
        <v>0</v>
      </c>
      <c r="V36" s="30">
        <f t="shared" si="3"/>
        <v>175</v>
      </c>
      <c r="W36" s="30">
        <f t="shared" si="3"/>
        <v>960</v>
      </c>
      <c r="X36" s="30">
        <f t="shared" si="3"/>
        <v>0</v>
      </c>
      <c r="Y36" s="30">
        <f t="shared" si="3"/>
        <v>1910</v>
      </c>
      <c r="Z36" s="30">
        <f t="shared" si="3"/>
        <v>370</v>
      </c>
      <c r="AA36" s="30">
        <f t="shared" si="3"/>
        <v>3249</v>
      </c>
      <c r="AB36" s="30">
        <f t="shared" si="3"/>
        <v>0</v>
      </c>
      <c r="AC36" s="30">
        <f t="shared" si="3"/>
        <v>10780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38738</v>
      </c>
      <c r="AM36" s="30">
        <f t="shared" si="1"/>
        <v>4242</v>
      </c>
      <c r="AN36" s="30">
        <f t="shared" si="2"/>
        <v>42980</v>
      </c>
    </row>
    <row r="37" spans="2:40" ht="22.5" customHeight="1">
      <c r="B37" s="29" t="s">
        <v>55</v>
      </c>
      <c r="C37" s="65">
        <v>19.1</v>
      </c>
      <c r="D37" s="65"/>
      <c r="E37" s="65"/>
      <c r="F37" s="65"/>
      <c r="G37" s="65">
        <v>17.8</v>
      </c>
      <c r="H37" s="65"/>
      <c r="I37" s="65">
        <v>18.6</v>
      </c>
      <c r="J37" s="65"/>
      <c r="K37" s="65"/>
      <c r="L37" s="65"/>
      <c r="M37" s="65"/>
      <c r="N37" s="65"/>
      <c r="O37" s="65">
        <v>17.6</v>
      </c>
      <c r="P37" s="65"/>
      <c r="Q37" s="65"/>
      <c r="R37" s="65"/>
      <c r="S37" s="65"/>
      <c r="T37" s="65"/>
      <c r="U37" s="65"/>
      <c r="V37" s="65"/>
      <c r="W37" s="65"/>
      <c r="X37" s="65"/>
      <c r="Y37" s="65">
        <v>17.2</v>
      </c>
      <c r="Z37" s="65"/>
      <c r="AA37" s="65"/>
      <c r="AB37" s="65"/>
      <c r="AC37" s="65">
        <v>20.1</v>
      </c>
      <c r="AD37" s="65"/>
      <c r="AE37" s="65"/>
      <c r="AF37" s="65"/>
      <c r="AG37" s="65"/>
      <c r="AH37" s="65"/>
      <c r="AI37" s="65"/>
      <c r="AJ37" s="66">
        <v>15.2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8" t="s">
        <v>66</v>
      </c>
      <c r="AK41" s="98"/>
      <c r="AL41" s="98"/>
      <c r="AM41" s="98"/>
      <c r="AN41" s="98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2009-06-02T19:30:48Z</cp:lastPrinted>
  <dcterms:created xsi:type="dcterms:W3CDTF">2008-10-21T17:58:04Z</dcterms:created>
  <dcterms:modified xsi:type="dcterms:W3CDTF">2009-06-02T19:32:00Z</dcterms:modified>
  <cp:category/>
  <cp:version/>
  <cp:contentType/>
  <cp:contentStatus/>
</cp:coreProperties>
</file>