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904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Q38" i="1"/>
  <c r="AP38" i="1"/>
  <c r="AO38" i="1"/>
  <c r="AP37" i="1"/>
  <c r="AO37" i="1"/>
  <c r="AQ37" i="1" s="1"/>
  <c r="AP36" i="1"/>
  <c r="AO36" i="1"/>
  <c r="AQ36" i="1" s="1"/>
  <c r="AQ35" i="1"/>
  <c r="AP35" i="1"/>
  <c r="AO35" i="1"/>
  <c r="AP34" i="1"/>
  <c r="AO34" i="1"/>
  <c r="AQ34" i="1" s="1"/>
  <c r="AP33" i="1"/>
  <c r="AO33" i="1"/>
  <c r="AQ33" i="1" s="1"/>
  <c r="AP32" i="1"/>
  <c r="AO32" i="1"/>
  <c r="AQ32" i="1" s="1"/>
  <c r="AQ31" i="1"/>
  <c r="AP31" i="1"/>
  <c r="AO31" i="1"/>
  <c r="AQ30" i="1"/>
  <c r="AP30" i="1"/>
  <c r="AO30" i="1"/>
  <c r="AP29" i="1"/>
  <c r="AO29" i="1"/>
  <c r="AQ29" i="1" s="1"/>
  <c r="AP28" i="1"/>
  <c r="AO28" i="1"/>
  <c r="AQ28" i="1" s="1"/>
  <c r="AQ27" i="1"/>
  <c r="AP27" i="1"/>
  <c r="AO27" i="1"/>
  <c r="AP26" i="1"/>
  <c r="AQ26" i="1" s="1"/>
  <c r="AO26" i="1"/>
  <c r="AP25" i="1"/>
  <c r="AO25" i="1"/>
  <c r="AQ25" i="1" s="1"/>
  <c r="AP24" i="1"/>
  <c r="AO24" i="1"/>
  <c r="AQ24" i="1" s="1"/>
  <c r="AQ20" i="1"/>
  <c r="AP20" i="1"/>
  <c r="AO20" i="1"/>
  <c r="AQ19" i="1"/>
  <c r="AP19" i="1"/>
  <c r="AO19" i="1"/>
  <c r="AP18" i="1"/>
  <c r="AO18" i="1"/>
  <c r="AQ18" i="1" s="1"/>
  <c r="AP14" i="1"/>
  <c r="AO14" i="1"/>
  <c r="AP13" i="1"/>
  <c r="AO13" i="1"/>
  <c r="AQ13" i="1" s="1"/>
  <c r="AP12" i="1"/>
  <c r="AP41" i="1" s="1"/>
  <c r="AO12" i="1"/>
  <c r="AO41" i="1" s="1"/>
  <c r="AQ41" i="1" l="1"/>
  <c r="AQ14" i="1"/>
  <c r="AQ12" i="1"/>
</calcChain>
</file>

<file path=xl/sharedStrings.xml><?xml version="1.0" encoding="utf-8"?>
<sst xmlns="http://schemas.openxmlformats.org/spreadsheetml/2006/main" count="402" uniqueCount="68">
  <si>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</si>
  <si>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</si>
  <si>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</si>
  <si>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</si>
  <si>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</si>
  <si>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</si>
  <si>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</si>
  <si>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</si>
  <si>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R.M.N°463-2021-PRODUCE R.M.N°008-2022-PRODUCE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</si>
  <si>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</si>
  <si>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</si>
  <si>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</si>
  <si>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</si>
  <si>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</si>
  <si>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</si>
  <si>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</si>
  <si>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</si>
  <si>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</si>
  <si>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</si>
  <si>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</si>
  <si>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</si>
  <si>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</si>
  <si>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</si>
  <si>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</si>
  <si>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</si>
  <si>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</si>
  <si>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</si>
  <si>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</si>
  <si>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</si>
  <si>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</si>
  <si>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</si>
  <si>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</si>
  <si>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</si>
  <si>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</si>
  <si>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</si>
  <si>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</si>
  <si>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</si>
  <si>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</si>
  <si>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</si>
  <si>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</si>
  <si>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</si>
  <si>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</si>
  <si>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</si>
  <si>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</si>
  <si>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</si>
  <si>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</si>
  <si>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</si>
  <si>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</si>
  <si>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</si>
  <si>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</si>
  <si>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</si>
  <si>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</si>
  <si>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</si>
  <si>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</si>
  <si>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</si>
  <si>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</si>
  <si>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</si>
  <si>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</si>
  <si>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</si>
  <si>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</si>
  <si>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</si>
  <si>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</si>
  <si>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</si>
  <si>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</si>
  <si>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</si>
  <si>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CPT/due</t>
  </si>
  <si>
    <t>Callao, 03 de mayo del 2022</t>
  </si>
  <si>
    <t xml:space="preserve">        Fecha  : 01/05/2022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</si>
</sst>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hh:mm"/>
    <numFmt numFmtId="166" formatCode="dd/mm/yyyy\ hh:mm"/>
    <numFmt numFmtId="167" formatCode="h:mm:ss\ AM/PM;@"/>
    <numFmt numFmtId="168" formatCode="0.000"/>
    <numFmt numFmtId="169" formatCode="0.0"/>
  </numFmts>
  <fonts count="25" x14ac:knownFonts="1">
    <font>
      <sz val="1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164" fontId="24" fillId="0" borderId="0" applyBorder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0" fontId="4" fillId="0" borderId="0" xfId="8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6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8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9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9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9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9" fontId="11" fillId="2" borderId="4" xfId="0" applyNumberFormat="1" applyFont="1" applyFill="1" applyBorder="1" applyAlignment="1">
      <alignment horizontal="center" wrapText="1"/>
    </xf>
    <xf numFmtId="169" fontId="20" fillId="2" borderId="4" xfId="0" applyNumberFormat="1" applyFont="1" applyFill="1" applyBorder="1" applyAlignment="1">
      <alignment horizontal="center" wrapText="1"/>
    </xf>
    <xf numFmtId="169" fontId="20" fillId="0" borderId="4" xfId="0" applyNumberFormat="1" applyFont="1" applyBorder="1" applyAlignment="1">
      <alignment horizontal="center" wrapText="1"/>
    </xf>
    <xf numFmtId="169" fontId="16" fillId="0" borderId="2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9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0" xfId="0" applyFont="1" applyBorder="1" applyAlignment="1"/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9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9">
    <cellStyle name="Estilo 1" xfId="1"/>
    <cellStyle name="Euro" xfId="2"/>
    <cellStyle name="Excel Built-in Explanatory Text" xfId="8"/>
    <cellStyle name="Normal" xfId="0" builtinId="0"/>
    <cellStyle name="Normal 2" xfId="3"/>
    <cellStyle name="Normal 2 2" xfId="4"/>
    <cellStyle name="Normal 3" xfId="5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H1" zoomScale="23" zoomScaleNormal="23" workbookViewId="0">
      <selection activeCell="AX19" sqref="AX19"/>
    </sheetView>
  </sheetViews>
  <sheetFormatPr baseColWidth="10" defaultColWidth="11.425781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1" t="s">
        <v>10</v>
      </c>
      <c r="D10" s="71"/>
      <c r="E10" s="71" t="s">
        <v>11</v>
      </c>
      <c r="F10" s="71"/>
      <c r="G10" s="71" t="s">
        <v>12</v>
      </c>
      <c r="H10" s="71"/>
      <c r="I10" s="71" t="s">
        <v>13</v>
      </c>
      <c r="J10" s="71"/>
      <c r="K10" s="71" t="s">
        <v>14</v>
      </c>
      <c r="L10" s="71"/>
      <c r="M10" s="71" t="s">
        <v>15</v>
      </c>
      <c r="N10" s="71"/>
      <c r="O10" s="71" t="s">
        <v>16</v>
      </c>
      <c r="P10" s="71"/>
      <c r="Q10" s="71" t="s">
        <v>17</v>
      </c>
      <c r="R10" s="71"/>
      <c r="S10" s="71" t="s">
        <v>18</v>
      </c>
      <c r="T10" s="71"/>
      <c r="U10" s="71" t="s">
        <v>19</v>
      </c>
      <c r="V10" s="71"/>
      <c r="W10" s="71" t="s">
        <v>20</v>
      </c>
      <c r="X10" s="71"/>
      <c r="Y10" s="72" t="s">
        <v>21</v>
      </c>
      <c r="Z10" s="72"/>
      <c r="AA10" s="71" t="s">
        <v>22</v>
      </c>
      <c r="AB10" s="71"/>
      <c r="AC10" s="71" t="s">
        <v>23</v>
      </c>
      <c r="AD10" s="71"/>
      <c r="AE10" s="71" t="s">
        <v>24</v>
      </c>
      <c r="AF10" s="71"/>
      <c r="AG10" s="71" t="s">
        <v>25</v>
      </c>
      <c r="AH10" s="71"/>
      <c r="AI10" s="71" t="s">
        <v>26</v>
      </c>
      <c r="AJ10" s="71"/>
      <c r="AK10" s="71" t="s">
        <v>27</v>
      </c>
      <c r="AL10" s="71"/>
      <c r="AM10" s="71" t="s">
        <v>28</v>
      </c>
      <c r="AN10" s="71"/>
      <c r="AO10" s="73" t="s">
        <v>29</v>
      </c>
      <c r="AP10" s="73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5" t="s">
        <v>31</v>
      </c>
      <c r="F11" s="25" t="s">
        <v>32</v>
      </c>
      <c r="G11" s="25" t="s">
        <v>31</v>
      </c>
      <c r="H11" s="25" t="s">
        <v>32</v>
      </c>
      <c r="I11" s="25" t="s">
        <v>31</v>
      </c>
      <c r="J11" s="25" t="s">
        <v>32</v>
      </c>
      <c r="K11" s="25" t="s">
        <v>31</v>
      </c>
      <c r="L11" s="25" t="s">
        <v>32</v>
      </c>
      <c r="M11" s="25" t="s">
        <v>31</v>
      </c>
      <c r="N11" s="25" t="s">
        <v>32</v>
      </c>
      <c r="O11" s="25" t="s">
        <v>31</v>
      </c>
      <c r="P11" s="25" t="s">
        <v>32</v>
      </c>
      <c r="Q11" s="25" t="s">
        <v>31</v>
      </c>
      <c r="R11" s="25" t="s">
        <v>32</v>
      </c>
      <c r="S11" s="25" t="s">
        <v>31</v>
      </c>
      <c r="T11" s="25" t="s">
        <v>32</v>
      </c>
      <c r="U11" s="25" t="s">
        <v>31</v>
      </c>
      <c r="V11" s="25" t="s">
        <v>32</v>
      </c>
      <c r="W11" s="25" t="s">
        <v>31</v>
      </c>
      <c r="X11" s="25" t="s">
        <v>32</v>
      </c>
      <c r="Y11" s="25" t="s">
        <v>31</v>
      </c>
      <c r="Z11" s="25" t="s">
        <v>32</v>
      </c>
      <c r="AA11" s="25" t="s">
        <v>31</v>
      </c>
      <c r="AB11" s="25" t="s">
        <v>32</v>
      </c>
      <c r="AC11" s="25" t="s">
        <v>31</v>
      </c>
      <c r="AD11" s="25" t="s">
        <v>32</v>
      </c>
      <c r="AE11" s="25" t="s">
        <v>31</v>
      </c>
      <c r="AF11" s="25" t="s">
        <v>32</v>
      </c>
      <c r="AG11" s="25" t="s">
        <v>31</v>
      </c>
      <c r="AH11" s="25" t="s">
        <v>32</v>
      </c>
      <c r="AI11" s="25" t="s">
        <v>31</v>
      </c>
      <c r="AJ11" s="25" t="s">
        <v>32</v>
      </c>
      <c r="AK11" s="25" t="s">
        <v>31</v>
      </c>
      <c r="AL11" s="25" t="s">
        <v>32</v>
      </c>
      <c r="AM11" s="25" t="s">
        <v>31</v>
      </c>
      <c r="AN11" s="25" t="s">
        <v>32</v>
      </c>
      <c r="AO11" s="26" t="s">
        <v>31</v>
      </c>
      <c r="AP11" s="25" t="s">
        <v>32</v>
      </c>
      <c r="AQ11" s="27"/>
      <c r="AT11" s="28"/>
    </row>
    <row r="12" spans="2:48" ht="50.25" customHeight="1" x14ac:dyDescent="0.55000000000000004">
      <c r="B12" s="29" t="s">
        <v>33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165.035</v>
      </c>
      <c r="AL12" s="30">
        <v>0</v>
      </c>
      <c r="AM12" s="30">
        <v>945.87499999999977</v>
      </c>
      <c r="AN12" s="30">
        <v>186.93999999999997</v>
      </c>
      <c r="AO12" s="30">
        <f>SUMIF($C$11:$AN$11,"Ind",C12:AN12)</f>
        <v>1110.9099999999999</v>
      </c>
      <c r="AP12" s="30">
        <f>SUMIF($C$11:$AN$11,"I.Mad",C12:AN12)</f>
        <v>186.93999999999997</v>
      </c>
      <c r="AQ12" s="30">
        <f>SUM(AO12:AP12)</f>
        <v>1297.8499999999999</v>
      </c>
      <c r="AS12" s="31"/>
      <c r="AT12" s="32"/>
    </row>
    <row r="13" spans="2:48" ht="50.25" customHeight="1" x14ac:dyDescent="0.55000000000000004">
      <c r="B13" s="33" t="s">
        <v>34</v>
      </c>
      <c r="C13" s="30" t="s">
        <v>35</v>
      </c>
      <c r="D13" s="30" t="s">
        <v>35</v>
      </c>
      <c r="E13" s="30" t="s">
        <v>35</v>
      </c>
      <c r="F13" s="30" t="s">
        <v>35</v>
      </c>
      <c r="G13" s="30" t="s">
        <v>35</v>
      </c>
      <c r="H13" s="30" t="s">
        <v>35</v>
      </c>
      <c r="I13" s="30" t="s">
        <v>35</v>
      </c>
      <c r="J13" s="30" t="s">
        <v>35</v>
      </c>
      <c r="K13" s="30" t="s">
        <v>35</v>
      </c>
      <c r="L13" s="30" t="s">
        <v>35</v>
      </c>
      <c r="M13" s="30" t="s">
        <v>35</v>
      </c>
      <c r="N13" s="30" t="s">
        <v>35</v>
      </c>
      <c r="O13" s="30" t="s">
        <v>35</v>
      </c>
      <c r="P13" s="30" t="s">
        <v>35</v>
      </c>
      <c r="Q13" s="30" t="s">
        <v>35</v>
      </c>
      <c r="R13" s="30" t="s">
        <v>35</v>
      </c>
      <c r="S13" s="30" t="s">
        <v>35</v>
      </c>
      <c r="T13" s="30" t="s">
        <v>35</v>
      </c>
      <c r="U13" s="30" t="s">
        <v>35</v>
      </c>
      <c r="V13" s="30" t="s">
        <v>35</v>
      </c>
      <c r="W13" s="30" t="s">
        <v>35</v>
      </c>
      <c r="X13" s="30" t="s">
        <v>35</v>
      </c>
      <c r="Y13" s="30" t="s">
        <v>35</v>
      </c>
      <c r="Z13" s="30" t="s">
        <v>35</v>
      </c>
      <c r="AA13" s="30" t="s">
        <v>35</v>
      </c>
      <c r="AB13" s="30" t="s">
        <v>35</v>
      </c>
      <c r="AC13" s="30" t="s">
        <v>35</v>
      </c>
      <c r="AD13" s="30" t="s">
        <v>35</v>
      </c>
      <c r="AE13" s="30" t="s">
        <v>35</v>
      </c>
      <c r="AF13" s="30" t="s">
        <v>35</v>
      </c>
      <c r="AG13" s="30" t="s">
        <v>35</v>
      </c>
      <c r="AH13" s="30" t="s">
        <v>35</v>
      </c>
      <c r="AI13" s="30" t="s">
        <v>35</v>
      </c>
      <c r="AJ13" s="30" t="s">
        <v>35</v>
      </c>
      <c r="AK13" s="30">
        <v>3</v>
      </c>
      <c r="AL13" s="30" t="s">
        <v>35</v>
      </c>
      <c r="AM13" s="30">
        <v>12</v>
      </c>
      <c r="AN13" s="30">
        <v>6</v>
      </c>
      <c r="AO13" s="30">
        <f>SUMIF($C$11:$AN$11,"Ind*",C13:AN13)</f>
        <v>15</v>
      </c>
      <c r="AP13" s="30">
        <f>SUMIF($C$11:$AN$11,"I.Mad",C13:AN13)</f>
        <v>6</v>
      </c>
      <c r="AQ13" s="30">
        <f>SUM(AO13:AP13)</f>
        <v>21</v>
      </c>
      <c r="AS13" s="31"/>
      <c r="AT13" s="34"/>
      <c r="AU13" s="34"/>
      <c r="AV13" s="34"/>
    </row>
    <row r="14" spans="2:48" ht="50.25" customHeight="1" x14ac:dyDescent="0.55000000000000004">
      <c r="B14" s="33" t="s">
        <v>36</v>
      </c>
      <c r="C14" s="30" t="s">
        <v>35</v>
      </c>
      <c r="D14" s="30" t="s">
        <v>35</v>
      </c>
      <c r="E14" s="30" t="s">
        <v>35</v>
      </c>
      <c r="F14" s="30" t="s">
        <v>35</v>
      </c>
      <c r="G14" s="30" t="s">
        <v>35</v>
      </c>
      <c r="H14" s="30" t="s">
        <v>35</v>
      </c>
      <c r="I14" s="30" t="s">
        <v>35</v>
      </c>
      <c r="J14" s="30" t="s">
        <v>35</v>
      </c>
      <c r="K14" s="30" t="s">
        <v>35</v>
      </c>
      <c r="L14" s="30" t="s">
        <v>35</v>
      </c>
      <c r="M14" s="30" t="s">
        <v>35</v>
      </c>
      <c r="N14" s="30" t="s">
        <v>35</v>
      </c>
      <c r="O14" s="30" t="s">
        <v>35</v>
      </c>
      <c r="P14" s="30" t="s">
        <v>35</v>
      </c>
      <c r="Q14" s="30" t="s">
        <v>35</v>
      </c>
      <c r="R14" s="30" t="s">
        <v>35</v>
      </c>
      <c r="S14" s="30" t="s">
        <v>35</v>
      </c>
      <c r="T14" s="30" t="s">
        <v>35</v>
      </c>
      <c r="U14" s="30" t="s">
        <v>35</v>
      </c>
      <c r="V14" s="30" t="s">
        <v>35</v>
      </c>
      <c r="W14" s="30" t="s">
        <v>35</v>
      </c>
      <c r="X14" s="30" t="s">
        <v>35</v>
      </c>
      <c r="Y14" s="30" t="s">
        <v>35</v>
      </c>
      <c r="Z14" s="30" t="s">
        <v>35</v>
      </c>
      <c r="AA14" s="30" t="s">
        <v>35</v>
      </c>
      <c r="AB14" s="30" t="s">
        <v>35</v>
      </c>
      <c r="AC14" s="30" t="s">
        <v>35</v>
      </c>
      <c r="AD14" s="30" t="s">
        <v>35</v>
      </c>
      <c r="AE14" s="30" t="s">
        <v>35</v>
      </c>
      <c r="AF14" s="30" t="s">
        <v>35</v>
      </c>
      <c r="AG14" s="30" t="s">
        <v>35</v>
      </c>
      <c r="AH14" s="30" t="s">
        <v>35</v>
      </c>
      <c r="AI14" s="30" t="s">
        <v>35</v>
      </c>
      <c r="AJ14" s="30" t="s">
        <v>35</v>
      </c>
      <c r="AK14" s="30">
        <v>2</v>
      </c>
      <c r="AL14" s="30" t="s">
        <v>35</v>
      </c>
      <c r="AM14" s="30">
        <v>4</v>
      </c>
      <c r="AN14" s="30">
        <v>1</v>
      </c>
      <c r="AO14" s="30">
        <f>SUMIF($C$11:$AN$11,"Ind*",C14:AN14)</f>
        <v>6</v>
      </c>
      <c r="AP14" s="30">
        <f>SUMIF($C$11:$AN$11,"I.Mad",C14:AN14)</f>
        <v>1</v>
      </c>
      <c r="AQ14" s="30">
        <f>SUM(AO14:AP14)</f>
        <v>7</v>
      </c>
      <c r="AT14" s="34"/>
      <c r="AU14" s="34"/>
      <c r="AV14" s="34"/>
    </row>
    <row r="15" spans="2:48" ht="50.25" customHeight="1" x14ac:dyDescent="0.55000000000000004">
      <c r="B15" s="33" t="s">
        <v>37</v>
      </c>
      <c r="C15" s="30" t="s">
        <v>35</v>
      </c>
      <c r="D15" s="30" t="s">
        <v>35</v>
      </c>
      <c r="E15" s="30" t="s">
        <v>35</v>
      </c>
      <c r="F15" s="30" t="s">
        <v>35</v>
      </c>
      <c r="G15" s="30" t="s">
        <v>35</v>
      </c>
      <c r="H15" s="30" t="s">
        <v>35</v>
      </c>
      <c r="I15" s="30" t="s">
        <v>35</v>
      </c>
      <c r="J15" s="30" t="s">
        <v>35</v>
      </c>
      <c r="K15" s="30" t="s">
        <v>35</v>
      </c>
      <c r="L15" s="30" t="s">
        <v>35</v>
      </c>
      <c r="M15" s="30" t="s">
        <v>35</v>
      </c>
      <c r="N15" s="30" t="s">
        <v>35</v>
      </c>
      <c r="O15" s="30" t="s">
        <v>35</v>
      </c>
      <c r="P15" s="30" t="s">
        <v>35</v>
      </c>
      <c r="Q15" s="30" t="s">
        <v>35</v>
      </c>
      <c r="R15" s="30" t="s">
        <v>35</v>
      </c>
      <c r="S15" s="30" t="s">
        <v>35</v>
      </c>
      <c r="T15" s="30" t="s">
        <v>35</v>
      </c>
      <c r="U15" s="30" t="s">
        <v>35</v>
      </c>
      <c r="V15" s="30" t="s">
        <v>35</v>
      </c>
      <c r="W15" s="30" t="s">
        <v>35</v>
      </c>
      <c r="X15" s="30" t="s">
        <v>35</v>
      </c>
      <c r="Y15" s="30" t="s">
        <v>35</v>
      </c>
      <c r="Z15" s="30" t="s">
        <v>35</v>
      </c>
      <c r="AA15" s="30" t="s">
        <v>35</v>
      </c>
      <c r="AB15" s="30" t="s">
        <v>35</v>
      </c>
      <c r="AC15" s="30" t="s">
        <v>35</v>
      </c>
      <c r="AD15" s="30" t="s">
        <v>35</v>
      </c>
      <c r="AE15" s="30" t="s">
        <v>35</v>
      </c>
      <c r="AF15" s="30" t="s">
        <v>35</v>
      </c>
      <c r="AG15" s="30" t="s">
        <v>35</v>
      </c>
      <c r="AH15" s="30" t="s">
        <v>35</v>
      </c>
      <c r="AI15" s="30" t="s">
        <v>35</v>
      </c>
      <c r="AJ15" s="30" t="s">
        <v>35</v>
      </c>
      <c r="AK15" s="30">
        <v>49.547414230250155</v>
      </c>
      <c r="AL15" s="30" t="s">
        <v>35</v>
      </c>
      <c r="AM15" s="30">
        <v>58.791549235143087</v>
      </c>
      <c r="AN15" s="30">
        <v>86.549707602339183</v>
      </c>
      <c r="AO15" s="35" t="s">
        <v>35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38</v>
      </c>
      <c r="C16" s="36" t="s">
        <v>35</v>
      </c>
      <c r="D16" s="36" t="s">
        <v>35</v>
      </c>
      <c r="E16" s="36" t="s">
        <v>35</v>
      </c>
      <c r="F16" s="36" t="s">
        <v>35</v>
      </c>
      <c r="G16" s="36" t="s">
        <v>35</v>
      </c>
      <c r="H16" s="36" t="s">
        <v>35</v>
      </c>
      <c r="I16" s="36" t="s">
        <v>35</v>
      </c>
      <c r="J16" s="36" t="s">
        <v>35</v>
      </c>
      <c r="K16" s="36" t="s">
        <v>35</v>
      </c>
      <c r="L16" s="36" t="s">
        <v>35</v>
      </c>
      <c r="M16" s="36" t="s">
        <v>35</v>
      </c>
      <c r="N16" s="36" t="s">
        <v>35</v>
      </c>
      <c r="O16" s="36" t="s">
        <v>35</v>
      </c>
      <c r="P16" s="36" t="s">
        <v>35</v>
      </c>
      <c r="Q16" s="36" t="s">
        <v>35</v>
      </c>
      <c r="R16" s="36" t="s">
        <v>35</v>
      </c>
      <c r="S16" s="36" t="s">
        <v>35</v>
      </c>
      <c r="T16" s="36" t="s">
        <v>35</v>
      </c>
      <c r="U16" s="36" t="s">
        <v>35</v>
      </c>
      <c r="V16" s="36" t="s">
        <v>35</v>
      </c>
      <c r="W16" s="36" t="s">
        <v>35</v>
      </c>
      <c r="X16" s="36" t="s">
        <v>35</v>
      </c>
      <c r="Y16" s="36" t="s">
        <v>35</v>
      </c>
      <c r="Z16" s="36" t="s">
        <v>35</v>
      </c>
      <c r="AA16" s="36" t="s">
        <v>35</v>
      </c>
      <c r="AB16" s="36" t="s">
        <v>35</v>
      </c>
      <c r="AC16" s="36" t="s">
        <v>35</v>
      </c>
      <c r="AD16" s="36" t="s">
        <v>35</v>
      </c>
      <c r="AE16" s="36" t="s">
        <v>35</v>
      </c>
      <c r="AF16" s="36" t="s">
        <v>35</v>
      </c>
      <c r="AG16" s="36" t="s">
        <v>35</v>
      </c>
      <c r="AH16" s="36" t="s">
        <v>35</v>
      </c>
      <c r="AI16" s="36" t="s">
        <v>35</v>
      </c>
      <c r="AJ16" s="36" t="s">
        <v>35</v>
      </c>
      <c r="AK16" s="36">
        <v>12.5</v>
      </c>
      <c r="AL16" s="36" t="s">
        <v>35</v>
      </c>
      <c r="AM16" s="36">
        <v>11</v>
      </c>
      <c r="AN16" s="36">
        <v>11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33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40</v>
      </c>
      <c r="C19" s="30" t="s">
        <v>35</v>
      </c>
      <c r="D19" s="30" t="s">
        <v>35</v>
      </c>
      <c r="E19" s="30" t="s">
        <v>35</v>
      </c>
      <c r="F19" s="30" t="s">
        <v>35</v>
      </c>
      <c r="G19" s="30" t="s">
        <v>35</v>
      </c>
      <c r="H19" s="30" t="s">
        <v>35</v>
      </c>
      <c r="I19" s="30" t="s">
        <v>35</v>
      </c>
      <c r="J19" s="30" t="s">
        <v>35</v>
      </c>
      <c r="K19" s="30" t="s">
        <v>35</v>
      </c>
      <c r="L19" s="30" t="s">
        <v>35</v>
      </c>
      <c r="M19" s="30" t="s">
        <v>35</v>
      </c>
      <c r="N19" s="30" t="s">
        <v>35</v>
      </c>
      <c r="O19" s="30" t="s">
        <v>35</v>
      </c>
      <c r="P19" s="30" t="s">
        <v>35</v>
      </c>
      <c r="Q19" s="30" t="s">
        <v>35</v>
      </c>
      <c r="R19" s="30" t="s">
        <v>35</v>
      </c>
      <c r="S19" s="30" t="s">
        <v>35</v>
      </c>
      <c r="T19" s="30" t="s">
        <v>35</v>
      </c>
      <c r="U19" s="30" t="s">
        <v>35</v>
      </c>
      <c r="V19" s="30" t="s">
        <v>35</v>
      </c>
      <c r="W19" s="30" t="s">
        <v>35</v>
      </c>
      <c r="X19" s="30" t="s">
        <v>35</v>
      </c>
      <c r="Y19" s="30" t="s">
        <v>35</v>
      </c>
      <c r="Z19" s="30" t="s">
        <v>35</v>
      </c>
      <c r="AA19" s="30" t="s">
        <v>35</v>
      </c>
      <c r="AB19" s="30" t="s">
        <v>35</v>
      </c>
      <c r="AC19" s="30" t="s">
        <v>35</v>
      </c>
      <c r="AD19" s="30" t="s">
        <v>35</v>
      </c>
      <c r="AE19" s="30" t="s">
        <v>35</v>
      </c>
      <c r="AF19" s="30" t="s">
        <v>35</v>
      </c>
      <c r="AG19" s="30" t="s">
        <v>35</v>
      </c>
      <c r="AH19" s="30" t="s">
        <v>35</v>
      </c>
      <c r="AI19" s="30" t="s">
        <v>35</v>
      </c>
      <c r="AJ19" s="30" t="s">
        <v>35</v>
      </c>
      <c r="AK19" s="30" t="s">
        <v>35</v>
      </c>
      <c r="AL19" s="30" t="s">
        <v>35</v>
      </c>
      <c r="AM19" s="30" t="s">
        <v>35</v>
      </c>
      <c r="AN19" s="30" t="s">
        <v>35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36</v>
      </c>
      <c r="C20" s="30" t="s">
        <v>35</v>
      </c>
      <c r="D20" s="30" t="s">
        <v>35</v>
      </c>
      <c r="E20" s="30" t="s">
        <v>35</v>
      </c>
      <c r="F20" s="30" t="s">
        <v>35</v>
      </c>
      <c r="G20" s="30" t="s">
        <v>35</v>
      </c>
      <c r="H20" s="30" t="s">
        <v>35</v>
      </c>
      <c r="I20" s="30" t="s">
        <v>35</v>
      </c>
      <c r="J20" s="30" t="s">
        <v>35</v>
      </c>
      <c r="K20" s="30" t="s">
        <v>35</v>
      </c>
      <c r="L20" s="30" t="s">
        <v>35</v>
      </c>
      <c r="M20" s="30" t="s">
        <v>35</v>
      </c>
      <c r="N20" s="30" t="s">
        <v>35</v>
      </c>
      <c r="O20" s="30" t="s">
        <v>35</v>
      </c>
      <c r="P20" s="30" t="s">
        <v>35</v>
      </c>
      <c r="Q20" s="30" t="s">
        <v>35</v>
      </c>
      <c r="R20" s="30" t="s">
        <v>35</v>
      </c>
      <c r="S20" s="30" t="s">
        <v>35</v>
      </c>
      <c r="T20" s="30" t="s">
        <v>35</v>
      </c>
      <c r="U20" s="30" t="s">
        <v>35</v>
      </c>
      <c r="V20" s="30" t="s">
        <v>35</v>
      </c>
      <c r="W20" s="30" t="s">
        <v>35</v>
      </c>
      <c r="X20" s="30" t="s">
        <v>35</v>
      </c>
      <c r="Y20" s="30" t="s">
        <v>35</v>
      </c>
      <c r="Z20" s="30" t="s">
        <v>35</v>
      </c>
      <c r="AA20" s="30" t="s">
        <v>35</v>
      </c>
      <c r="AB20" s="30" t="s">
        <v>35</v>
      </c>
      <c r="AC20" s="30" t="s">
        <v>35</v>
      </c>
      <c r="AD20" s="30" t="s">
        <v>35</v>
      </c>
      <c r="AE20" s="30" t="s">
        <v>35</v>
      </c>
      <c r="AF20" s="30" t="s">
        <v>35</v>
      </c>
      <c r="AG20" s="30" t="s">
        <v>35</v>
      </c>
      <c r="AH20" s="30" t="s">
        <v>35</v>
      </c>
      <c r="AI20" s="30" t="s">
        <v>35</v>
      </c>
      <c r="AJ20" s="30" t="s">
        <v>35</v>
      </c>
      <c r="AK20" s="30" t="s">
        <v>35</v>
      </c>
      <c r="AL20" s="30" t="s">
        <v>35</v>
      </c>
      <c r="AM20" s="30" t="s">
        <v>35</v>
      </c>
      <c r="AN20" s="30" t="s">
        <v>35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37</v>
      </c>
      <c r="C21" s="30" t="s">
        <v>35</v>
      </c>
      <c r="D21" s="30" t="s">
        <v>35</v>
      </c>
      <c r="E21" s="30" t="s">
        <v>35</v>
      </c>
      <c r="F21" s="30" t="s">
        <v>35</v>
      </c>
      <c r="G21" s="30" t="s">
        <v>35</v>
      </c>
      <c r="H21" s="30" t="s">
        <v>35</v>
      </c>
      <c r="I21" s="30" t="s">
        <v>35</v>
      </c>
      <c r="J21" s="30" t="s">
        <v>35</v>
      </c>
      <c r="K21" s="30" t="s">
        <v>35</v>
      </c>
      <c r="L21" s="30" t="s">
        <v>35</v>
      </c>
      <c r="M21" s="30" t="s">
        <v>35</v>
      </c>
      <c r="N21" s="30" t="s">
        <v>35</v>
      </c>
      <c r="O21" s="30" t="s">
        <v>35</v>
      </c>
      <c r="P21" s="30" t="s">
        <v>35</v>
      </c>
      <c r="Q21" s="30" t="s">
        <v>35</v>
      </c>
      <c r="R21" s="30" t="s">
        <v>35</v>
      </c>
      <c r="S21" s="30" t="s">
        <v>35</v>
      </c>
      <c r="T21" s="30" t="s">
        <v>35</v>
      </c>
      <c r="U21" s="30" t="s">
        <v>35</v>
      </c>
      <c r="V21" s="30" t="s">
        <v>35</v>
      </c>
      <c r="W21" s="30" t="s">
        <v>35</v>
      </c>
      <c r="X21" s="30" t="s">
        <v>35</v>
      </c>
      <c r="Y21" s="30" t="s">
        <v>35</v>
      </c>
      <c r="Z21" s="30" t="s">
        <v>35</v>
      </c>
      <c r="AA21" s="30" t="s">
        <v>35</v>
      </c>
      <c r="AB21" s="30" t="s">
        <v>35</v>
      </c>
      <c r="AC21" s="30" t="s">
        <v>35</v>
      </c>
      <c r="AD21" s="30" t="s">
        <v>35</v>
      </c>
      <c r="AE21" s="30" t="s">
        <v>35</v>
      </c>
      <c r="AF21" s="30" t="s">
        <v>35</v>
      </c>
      <c r="AG21" s="30" t="s">
        <v>35</v>
      </c>
      <c r="AH21" s="30" t="s">
        <v>35</v>
      </c>
      <c r="AI21" s="30" t="s">
        <v>35</v>
      </c>
      <c r="AJ21" s="30" t="s">
        <v>35</v>
      </c>
      <c r="AK21" s="30" t="s">
        <v>35</v>
      </c>
      <c r="AL21" s="30" t="s">
        <v>35</v>
      </c>
      <c r="AM21" s="30" t="s">
        <v>35</v>
      </c>
      <c r="AN21" s="30" t="s">
        <v>35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41</v>
      </c>
      <c r="C22" s="30" t="s">
        <v>35</v>
      </c>
      <c r="D22" s="30" t="s">
        <v>35</v>
      </c>
      <c r="E22" s="30" t="s">
        <v>35</v>
      </c>
      <c r="F22" s="30" t="s">
        <v>35</v>
      </c>
      <c r="G22" s="30" t="s">
        <v>35</v>
      </c>
      <c r="H22" s="30" t="s">
        <v>35</v>
      </c>
      <c r="I22" s="30" t="s">
        <v>35</v>
      </c>
      <c r="J22" s="30" t="s">
        <v>35</v>
      </c>
      <c r="K22" s="30" t="s">
        <v>35</v>
      </c>
      <c r="L22" s="30" t="s">
        <v>35</v>
      </c>
      <c r="M22" s="30" t="s">
        <v>35</v>
      </c>
      <c r="N22" s="30" t="s">
        <v>35</v>
      </c>
      <c r="O22" s="30" t="s">
        <v>35</v>
      </c>
      <c r="P22" s="30" t="s">
        <v>35</v>
      </c>
      <c r="Q22" s="30" t="s">
        <v>35</v>
      </c>
      <c r="R22" s="30" t="s">
        <v>35</v>
      </c>
      <c r="S22" s="30" t="s">
        <v>35</v>
      </c>
      <c r="T22" s="30" t="s">
        <v>35</v>
      </c>
      <c r="U22" s="30" t="s">
        <v>35</v>
      </c>
      <c r="V22" s="30" t="s">
        <v>35</v>
      </c>
      <c r="W22" s="30" t="s">
        <v>35</v>
      </c>
      <c r="X22" s="30" t="s">
        <v>35</v>
      </c>
      <c r="Y22" s="30" t="s">
        <v>35</v>
      </c>
      <c r="Z22" s="30" t="s">
        <v>35</v>
      </c>
      <c r="AA22" s="30" t="s">
        <v>35</v>
      </c>
      <c r="AB22" s="30" t="s">
        <v>35</v>
      </c>
      <c r="AC22" s="30" t="s">
        <v>35</v>
      </c>
      <c r="AD22" s="30" t="s">
        <v>35</v>
      </c>
      <c r="AE22" s="30" t="s">
        <v>35</v>
      </c>
      <c r="AF22" s="30" t="s">
        <v>35</v>
      </c>
      <c r="AG22" s="30" t="s">
        <v>35</v>
      </c>
      <c r="AH22" s="30" t="s">
        <v>35</v>
      </c>
      <c r="AI22" s="30" t="s">
        <v>35</v>
      </c>
      <c r="AJ22" s="30" t="s">
        <v>35</v>
      </c>
      <c r="AK22" s="30" t="s">
        <v>35</v>
      </c>
      <c r="AL22" s="30" t="s">
        <v>35</v>
      </c>
      <c r="AM22" s="30" t="s">
        <v>35</v>
      </c>
      <c r="AN22" s="30" t="s">
        <v>35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43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44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50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51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53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56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59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165.035</v>
      </c>
      <c r="AL41" s="42">
        <f t="shared" si="3"/>
        <v>0</v>
      </c>
      <c r="AM41" s="42">
        <f t="shared" si="3"/>
        <v>945.87499999999977</v>
      </c>
      <c r="AN41" s="42">
        <f t="shared" si="3"/>
        <v>186.93999999999997</v>
      </c>
      <c r="AO41" s="42">
        <f>SUM(AO12,AO18,AO24:AO37)</f>
        <v>1110.9099999999999</v>
      </c>
      <c r="AP41" s="42">
        <f>SUM(AP12,AP18,AP24:AP37)</f>
        <v>186.93999999999997</v>
      </c>
      <c r="AQ41" s="42">
        <f t="shared" si="2"/>
        <v>1297.8499999999999</v>
      </c>
    </row>
    <row r="42" spans="2:43" ht="50.25" customHeight="1" x14ac:dyDescent="0.55000000000000004">
      <c r="B42" s="29" t="s">
        <v>60</v>
      </c>
      <c r="C42" s="47"/>
      <c r="D42" s="47"/>
      <c r="E42" s="47"/>
      <c r="F42" s="36"/>
      <c r="G42" s="36">
        <v>16.8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2022-05-03T20:33:49Z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