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<sst xmlns="http://schemas.openxmlformats.org/spreadsheetml/2006/main" count="400" uniqueCount="69">
  <si>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</si>
  <si>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</si>
  <si>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</si>
  <si>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</si>
  <si>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</si>
  <si>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</si>
  <si>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</si>
  <si>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</si>
  <si>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</si>
  <si>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</si>
  <si>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</si>
  <si>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</si>
  <si>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</si>
  <si>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</si>
  <si>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</si>
  <si>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</si>
  <si>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</si>
  <si>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</si>
  <si>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</si>
  <si>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</si>
  <si>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</si>
  <si>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</si>
  <si>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</si>
  <si>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</si>
  <si>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</si>
  <si>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</si>
  <si>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</si>
  <si>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</si>
  <si>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</si>
  <si>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</si>
  <si>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</si>
  <si>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</si>
  <si>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</si>
  <si>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</si>
  <si>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</si>
  <si>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</si>
  <si>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</si>
  <si>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</si>
  <si>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</si>
  <si>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</si>
  <si>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</si>
  <si>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</si>
  <si>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</si>
  <si>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</si>
  <si>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</si>
  <si>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</si>
  <si>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</si>
  <si>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</si>
  <si>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</si>
  <si>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</si>
  <si>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</si>
  <si>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</si>
  <si>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</si>
  <si>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</si>
  <si>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</si>
  <si>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</si>
  <si>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</si>
  <si>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</si>
  <si>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</si>
  <si>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</si>
  <si>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</si>
  <si>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</si>
  <si>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</si>
  <si>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</si>
  <si>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</si>
  <si>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</t>
  </si>
  <si>
    <t xml:space="preserve">        Fecha  : 01/02/2019</t>
  </si>
  <si>
    <t>Callao, 04 de febrero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</si>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</sst>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O17" zoomScale="25" zoomScaleNormal="25" workbookViewId="0">
      <selection activeCell="AO43" sqref="AO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1588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2777</v>
      </c>
      <c r="AL12" s="50">
        <v>103</v>
      </c>
      <c r="AM12" s="50">
        <v>897</v>
      </c>
      <c r="AN12" s="50">
        <v>178</v>
      </c>
      <c r="AO12" s="51">
        <f>SUMIF($C$11:$AN$11,"Ind*",C12:AN12)</f>
        <v>5262</v>
      </c>
      <c r="AP12" s="51">
        <f>SUMIF($C$11:$AN$11,"I.Mad",C12:AN12)</f>
        <v>281</v>
      </c>
      <c r="AQ12" s="51">
        <f>SUM(AO12:AP12)</f>
        <v>5543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15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>
        <v>30</v>
      </c>
      <c r="AL13" s="52">
        <v>1</v>
      </c>
      <c r="AM13" s="52">
        <v>8</v>
      </c>
      <c r="AN13" s="52">
        <v>2</v>
      </c>
      <c r="AO13" s="51">
        <f>SUMIF($C$11:$AN$11,"Ind*",C13:AN13)</f>
        <v>53</v>
      </c>
      <c r="AP13" s="51">
        <f>SUMIF($C$11:$AN$11,"I.Mad",C13:AN13)</f>
        <v>3</v>
      </c>
      <c r="AQ13" s="51">
        <f>SUM(AO13:AP13)</f>
        <v>56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4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>
        <v>8</v>
      </c>
      <c r="AL14" s="52" t="s">
        <v>68</v>
      </c>
      <c r="AM14" s="52">
        <v>3</v>
      </c>
      <c r="AN14" s="52">
        <v>1</v>
      </c>
      <c r="AO14" s="51">
        <f>SUMIF($C$11:$AN$11,"Ind*",C14:AN14)</f>
        <v>15</v>
      </c>
      <c r="AP14" s="51">
        <f>SUMIF($C$11:$AN$11,"I.Mad",C14:AN14)</f>
        <v>1</v>
      </c>
      <c r="AQ14" s="51">
        <f>SUM(AO14:AP14)</f>
        <v>16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42.2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>
        <v>60.7</v>
      </c>
      <c r="AL15" s="52" t="s">
        <v>19</v>
      </c>
      <c r="AM15" s="52">
        <v>37.799999999999997</v>
      </c>
      <c r="AN15" s="52">
        <v>35.1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12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>
        <v>11.5</v>
      </c>
      <c r="AL16" s="57" t="s">
        <v>19</v>
      </c>
      <c r="AM16" s="57">
        <v>12</v>
      </c>
      <c r="AN16" s="57">
        <v>12.5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1588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2777</v>
      </c>
      <c r="AL41" s="54">
        <f t="shared" si="5"/>
        <v>103</v>
      </c>
      <c r="AM41" s="54">
        <f t="shared" si="5"/>
        <v>897</v>
      </c>
      <c r="AN41" s="54">
        <f t="shared" si="5"/>
        <v>178</v>
      </c>
      <c r="AO41" s="54">
        <f>SUM(AO12,AO18,AO24:AO37)</f>
        <v>5262</v>
      </c>
      <c r="AP41" s="54">
        <f>SUM(AP12,AP18,AP24:AP37)</f>
        <v>281</v>
      </c>
      <c r="AQ41" s="54">
        <f>SUM(AO41:AP41)</f>
        <v>5543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20.3</v>
      </c>
      <c r="H42" s="56"/>
      <c r="I42" s="56">
        <v>22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19.8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2019-02-04T18:37:46Z</dcterms:modified>
</cp:coreProperties>
</file>