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<sst xmlns="http://schemas.openxmlformats.org/spreadsheetml/2006/main" count="307" uniqueCount="67">
  <si>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</si>
  <si>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</si>
  <si>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</si>
  <si>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</si>
  <si>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</si>
  <si>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</si>
  <si>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</si>
  <si>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</si>
  <si>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</si>
  <si>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</si>
  <si>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</si>
  <si>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</si>
  <si>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</si>
  <si>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</si>
  <si>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</si>
  <si>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</si>
  <si>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</si>
  <si>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</si>
  <si>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</si>
  <si>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</si>
  <si>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</si>
  <si>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</si>
  <si>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</si>
  <si>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</si>
  <si>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</si>
  <si>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</si>
  <si>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</si>
  <si>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</si>
  <si>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</si>
  <si>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</si>
  <si>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</si>
  <si>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</si>
  <si>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</si>
  <si>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</si>
  <si>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</si>
  <si>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</si>
  <si>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</si>
  <si>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</si>
  <si>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</si>
  <si>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</si>
  <si>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</si>
  <si>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</si>
  <si>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</si>
  <si>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</si>
  <si>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</si>
  <si>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</si>
  <si>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</si>
  <si>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</si>
  <si>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</si>
  <si>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</si>
  <si>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</si>
  <si>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</si>
  <si>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</si>
  <si>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</si>
  <si>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</si>
  <si>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</si>
  <si>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</si>
  <si>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</si>
  <si>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</si>
  <si>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</si>
  <si>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</si>
  <si>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31/05/2009</t>
  </si>
  <si>
    <t>s/m</t>
  </si>
  <si>
    <t xml:space="preserve"> R.M.N°137-2009-PRODUCE</t>
  </si>
  <si>
    <t xml:space="preserve">           Atención:  Econ. Elena Conterno Martinelli  </t>
  </si>
  <si>
    <t>S/M</t>
  </si>
  <si>
    <t>Callao, 01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</si>
</sst>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12" width="8.28125" style="0" customWidth="1"/>
    <col min="13" max="22" width="7.7109375" style="0" customWidth="1"/>
    <col min="23" max="23" width="8.7109375" style="0" customWidth="1"/>
    <col min="24" max="24" width="7.7109375" style="0" customWidth="1"/>
    <col min="25" max="29" width="9.00390625" style="0" customWidth="1"/>
    <col min="30" max="37" width="7.7109375" style="0" customWidth="1"/>
    <col min="38" max="40" width="10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38</v>
      </c>
      <c r="F10" s="30">
        <v>1557</v>
      </c>
      <c r="G10" s="30">
        <v>2209</v>
      </c>
      <c r="H10" s="30">
        <v>64</v>
      </c>
      <c r="I10" s="30">
        <v>7514</v>
      </c>
      <c r="J10" s="30">
        <v>1360</v>
      </c>
      <c r="K10" s="30">
        <v>1334</v>
      </c>
      <c r="L10" s="30">
        <v>332</v>
      </c>
      <c r="M10" s="30">
        <v>0</v>
      </c>
      <c r="N10" s="30">
        <v>0</v>
      </c>
      <c r="O10" s="30">
        <v>0</v>
      </c>
      <c r="P10" s="30">
        <v>0</v>
      </c>
      <c r="Q10" s="30">
        <v>490</v>
      </c>
      <c r="R10" s="30">
        <v>220</v>
      </c>
      <c r="S10" s="30">
        <v>0</v>
      </c>
      <c r="T10" s="30">
        <v>0</v>
      </c>
      <c r="U10" s="30">
        <v>140</v>
      </c>
      <c r="V10" s="30">
        <v>60</v>
      </c>
      <c r="W10" s="30">
        <v>1230</v>
      </c>
      <c r="X10" s="30">
        <v>100</v>
      </c>
      <c r="Y10" s="30">
        <v>1419</v>
      </c>
      <c r="Z10" s="30">
        <v>658</v>
      </c>
      <c r="AA10" s="30">
        <v>1922</v>
      </c>
      <c r="AB10" s="30">
        <v>0</v>
      </c>
      <c r="AC10" s="30">
        <v>8124</v>
      </c>
      <c r="AD10" s="32">
        <v>38</v>
      </c>
      <c r="AE10" s="32">
        <v>27</v>
      </c>
      <c r="AF10" s="32">
        <v>0</v>
      </c>
      <c r="AG10" s="32">
        <v>0</v>
      </c>
      <c r="AH10" s="32">
        <v>152</v>
      </c>
      <c r="AI10" s="32">
        <v>0</v>
      </c>
      <c r="AJ10" s="32">
        <v>0</v>
      </c>
      <c r="AK10" s="32">
        <v>0</v>
      </c>
      <c r="AL10" s="30">
        <f>SUMIF($C$9:$AK$9,"Ind",C10:AK10)</f>
        <v>24610</v>
      </c>
      <c r="AM10" s="30">
        <f>SUMIF($C$9:$AK$9,"I.Mad",C10:AK10)</f>
        <v>4378</v>
      </c>
      <c r="AN10" s="30">
        <f>SUM(AL10:AM10)</f>
        <v>28988</v>
      </c>
    </row>
    <row r="11" spans="2:40" ht="20.25">
      <c r="B11" s="31" t="s">
        <v>29</v>
      </c>
      <c r="C11" s="32" t="s">
        <v>30</v>
      </c>
      <c r="D11" s="32" t="s">
        <v>30</v>
      </c>
      <c r="E11" s="32">
        <v>1</v>
      </c>
      <c r="F11" s="32">
        <v>48</v>
      </c>
      <c r="G11" s="32">
        <v>11</v>
      </c>
      <c r="H11" s="32">
        <v>2</v>
      </c>
      <c r="I11" s="32">
        <v>54</v>
      </c>
      <c r="J11" s="32">
        <v>67</v>
      </c>
      <c r="K11" s="32">
        <v>6</v>
      </c>
      <c r="L11" s="32">
        <v>8</v>
      </c>
      <c r="M11" s="32" t="s">
        <v>30</v>
      </c>
      <c r="N11" s="32" t="s">
        <v>30</v>
      </c>
      <c r="O11" s="32" t="s">
        <v>30</v>
      </c>
      <c r="P11" s="32" t="s">
        <v>30</v>
      </c>
      <c r="Q11" s="32">
        <v>11</v>
      </c>
      <c r="R11" s="32">
        <v>7</v>
      </c>
      <c r="S11" s="32" t="s">
        <v>30</v>
      </c>
      <c r="T11" s="32" t="s">
        <v>30</v>
      </c>
      <c r="U11" s="32">
        <v>1</v>
      </c>
      <c r="V11" s="32">
        <v>1</v>
      </c>
      <c r="W11" s="32">
        <v>12</v>
      </c>
      <c r="X11" s="32">
        <v>1</v>
      </c>
      <c r="Y11" s="32">
        <v>17</v>
      </c>
      <c r="Z11" s="32">
        <v>9</v>
      </c>
      <c r="AA11" s="32">
        <v>7</v>
      </c>
      <c r="AB11" s="32" t="s">
        <v>30</v>
      </c>
      <c r="AC11" s="32">
        <v>39</v>
      </c>
      <c r="AD11" s="32">
        <v>2</v>
      </c>
      <c r="AE11" s="32">
        <v>2</v>
      </c>
      <c r="AF11" s="32" t="s">
        <v>30</v>
      </c>
      <c r="AG11" s="32" t="s">
        <v>30</v>
      </c>
      <c r="AH11" s="32">
        <v>1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162</v>
      </c>
      <c r="AM11" s="30">
        <f>SUMIF($C$9:$AK$9,"I.Mad",C11:AK11)</f>
        <v>145</v>
      </c>
      <c r="AN11" s="30">
        <f>SUM(AL11:AM11)</f>
        <v>307</v>
      </c>
    </row>
    <row r="12" spans="2:40" ht="20.25">
      <c r="B12" s="31" t="s">
        <v>31</v>
      </c>
      <c r="C12" s="32" t="s">
        <v>30</v>
      </c>
      <c r="D12" s="32" t="s">
        <v>30</v>
      </c>
      <c r="E12" s="32">
        <v>1</v>
      </c>
      <c r="F12" s="32">
        <v>12</v>
      </c>
      <c r="G12" s="32">
        <v>6</v>
      </c>
      <c r="H12" s="32">
        <v>2</v>
      </c>
      <c r="I12" s="32">
        <v>11</v>
      </c>
      <c r="J12" s="32">
        <v>11</v>
      </c>
      <c r="K12" s="32">
        <v>5</v>
      </c>
      <c r="L12" s="32">
        <v>4</v>
      </c>
      <c r="M12" s="32" t="s">
        <v>30</v>
      </c>
      <c r="N12" s="32" t="s">
        <v>30</v>
      </c>
      <c r="O12" s="32" t="s">
        <v>30</v>
      </c>
      <c r="P12" s="32" t="s">
        <v>30</v>
      </c>
      <c r="Q12" s="32">
        <v>6</v>
      </c>
      <c r="R12" s="30" t="s">
        <v>65</v>
      </c>
      <c r="S12" s="32" t="s">
        <v>30</v>
      </c>
      <c r="T12" s="32" t="s">
        <v>30</v>
      </c>
      <c r="U12" s="32">
        <v>1</v>
      </c>
      <c r="V12" s="32">
        <v>1</v>
      </c>
      <c r="W12" s="32">
        <v>5</v>
      </c>
      <c r="X12" s="30" t="s">
        <v>65</v>
      </c>
      <c r="Y12" s="32">
        <v>5</v>
      </c>
      <c r="Z12" s="32">
        <v>1</v>
      </c>
      <c r="AA12" s="32">
        <v>7</v>
      </c>
      <c r="AB12" s="32" t="s">
        <v>30</v>
      </c>
      <c r="AC12" s="32">
        <v>12</v>
      </c>
      <c r="AD12" s="32">
        <v>2</v>
      </c>
      <c r="AE12" s="30" t="s">
        <v>62</v>
      </c>
      <c r="AF12" s="32" t="s">
        <v>30</v>
      </c>
      <c r="AG12" s="32" t="s">
        <v>30</v>
      </c>
      <c r="AH12" s="32">
        <v>1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62</v>
      </c>
      <c r="AM12" s="30">
        <f>SUMIF($C$9:$AK$9,"I.Mad",C12:AK12)</f>
        <v>31</v>
      </c>
      <c r="AN12" s="30">
        <f>SUM(AL12:AM12)</f>
        <v>93</v>
      </c>
    </row>
    <row r="13" spans="2:40" ht="20.25">
      <c r="B13" s="31" t="s">
        <v>32</v>
      </c>
      <c r="C13" s="32" t="s">
        <v>30</v>
      </c>
      <c r="D13" s="32" t="s">
        <v>30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>
        <v>2</v>
      </c>
      <c r="R13" s="32" t="s">
        <v>30</v>
      </c>
      <c r="S13" s="32" t="s">
        <v>30</v>
      </c>
      <c r="T13" s="32" t="s">
        <v>30</v>
      </c>
      <c r="U13" s="32">
        <v>1</v>
      </c>
      <c r="V13" s="32">
        <v>3</v>
      </c>
      <c r="W13" s="32">
        <v>8</v>
      </c>
      <c r="X13" s="32" t="s">
        <v>30</v>
      </c>
      <c r="Y13" s="32">
        <v>0</v>
      </c>
      <c r="Z13" s="32">
        <v>0</v>
      </c>
      <c r="AA13" s="32">
        <v>1</v>
      </c>
      <c r="AB13" s="32" t="s">
        <v>30</v>
      </c>
      <c r="AC13" s="32">
        <v>1</v>
      </c>
      <c r="AD13" s="32">
        <v>9</v>
      </c>
      <c r="AE13" s="32" t="s">
        <v>30</v>
      </c>
      <c r="AF13" s="32" t="s">
        <v>30</v>
      </c>
      <c r="AG13" s="32" t="s">
        <v>30</v>
      </c>
      <c r="AH13" s="32">
        <v>2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>
        <v>15.5</v>
      </c>
      <c r="F14" s="62">
        <v>15</v>
      </c>
      <c r="G14" s="62">
        <v>14</v>
      </c>
      <c r="H14" s="62">
        <v>14</v>
      </c>
      <c r="I14" s="62">
        <v>14.5</v>
      </c>
      <c r="J14" s="62">
        <v>13.5</v>
      </c>
      <c r="K14" s="62">
        <v>13</v>
      </c>
      <c r="L14" s="62">
        <v>15</v>
      </c>
      <c r="M14" s="62" t="s">
        <v>30</v>
      </c>
      <c r="N14" s="62" t="s">
        <v>30</v>
      </c>
      <c r="O14" s="62" t="s">
        <v>30</v>
      </c>
      <c r="P14" s="62" t="s">
        <v>30</v>
      </c>
      <c r="Q14" s="62">
        <v>15.5</v>
      </c>
      <c r="R14" s="62" t="s">
        <v>30</v>
      </c>
      <c r="S14" s="62" t="s">
        <v>30</v>
      </c>
      <c r="T14" s="62" t="s">
        <v>30</v>
      </c>
      <c r="U14" s="62">
        <v>15.5</v>
      </c>
      <c r="V14" s="62">
        <v>15.5</v>
      </c>
      <c r="W14" s="62">
        <v>14.5</v>
      </c>
      <c r="X14" s="62" t="s">
        <v>30</v>
      </c>
      <c r="Y14" s="62">
        <v>14.5</v>
      </c>
      <c r="Z14" s="62">
        <v>14.5</v>
      </c>
      <c r="AA14" s="62">
        <v>14.5</v>
      </c>
      <c r="AB14" s="62" t="s">
        <v>30</v>
      </c>
      <c r="AC14" s="62">
        <v>14.5</v>
      </c>
      <c r="AD14" s="81">
        <v>14</v>
      </c>
      <c r="AE14" s="81" t="s">
        <v>30</v>
      </c>
      <c r="AF14" s="81" t="s">
        <v>30</v>
      </c>
      <c r="AG14" s="81" t="s">
        <v>30</v>
      </c>
      <c r="AH14" s="81">
        <v>14</v>
      </c>
      <c r="AI14" s="81" t="s">
        <v>30</v>
      </c>
      <c r="AJ14" s="81" t="s">
        <v>30</v>
      </c>
      <c r="AK14" s="81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95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95</v>
      </c>
      <c r="AM23" s="30">
        <f t="shared" si="1"/>
        <v>0</v>
      </c>
      <c r="AN23" s="30">
        <f t="shared" si="2"/>
        <v>95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1</v>
      </c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1</v>
      </c>
      <c r="AM28" s="30">
        <f t="shared" si="1"/>
        <v>0</v>
      </c>
      <c r="AN28" s="30">
        <f t="shared" si="2"/>
        <v>1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38</v>
      </c>
      <c r="F36" s="30">
        <f t="shared" si="3"/>
        <v>1557</v>
      </c>
      <c r="G36" s="30">
        <f t="shared" si="3"/>
        <v>2209</v>
      </c>
      <c r="H36" s="30">
        <f t="shared" si="3"/>
        <v>64</v>
      </c>
      <c r="I36" s="30">
        <f t="shared" si="3"/>
        <v>7609</v>
      </c>
      <c r="J36" s="30">
        <f t="shared" si="3"/>
        <v>1360</v>
      </c>
      <c r="K36" s="30">
        <f t="shared" si="3"/>
        <v>1334</v>
      </c>
      <c r="L36" s="30">
        <f t="shared" si="3"/>
        <v>332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490</v>
      </c>
      <c r="R36" s="30">
        <f t="shared" si="3"/>
        <v>220</v>
      </c>
      <c r="S36" s="30">
        <f t="shared" si="3"/>
        <v>0</v>
      </c>
      <c r="T36" s="30">
        <f t="shared" si="3"/>
        <v>0</v>
      </c>
      <c r="U36" s="30">
        <f t="shared" si="3"/>
        <v>140</v>
      </c>
      <c r="V36" s="30">
        <f t="shared" si="3"/>
        <v>60</v>
      </c>
      <c r="W36" s="30">
        <f t="shared" si="3"/>
        <v>1230</v>
      </c>
      <c r="X36" s="30">
        <f t="shared" si="3"/>
        <v>100</v>
      </c>
      <c r="Y36" s="30">
        <f t="shared" si="3"/>
        <v>1420</v>
      </c>
      <c r="Z36" s="30">
        <f t="shared" si="3"/>
        <v>658</v>
      </c>
      <c r="AA36" s="30">
        <f t="shared" si="3"/>
        <v>1922</v>
      </c>
      <c r="AB36" s="30">
        <f t="shared" si="3"/>
        <v>0</v>
      </c>
      <c r="AC36" s="30">
        <f t="shared" si="3"/>
        <v>8124</v>
      </c>
      <c r="AD36" s="30">
        <f t="shared" si="3"/>
        <v>38</v>
      </c>
      <c r="AE36" s="30">
        <f t="shared" si="3"/>
        <v>27</v>
      </c>
      <c r="AF36" s="30">
        <f t="shared" si="3"/>
        <v>0</v>
      </c>
      <c r="AG36" s="30">
        <f t="shared" si="3"/>
        <v>0</v>
      </c>
      <c r="AH36" s="30">
        <f t="shared" si="3"/>
        <v>152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24706</v>
      </c>
      <c r="AM36" s="30">
        <f t="shared" si="1"/>
        <v>4378</v>
      </c>
      <c r="AN36" s="30">
        <f t="shared" si="2"/>
        <v>29084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18.1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16.8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66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2009-06-01T21:38:01Z</dcterms:modified>
  <cp:category/>
  <cp:version/>
  <cp:contentType/>
  <cp:contentStatus/>
</cp:coreProperties>
</file>