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<sst xmlns="http://schemas.openxmlformats.org/spreadsheetml/2006/main" count="370" uniqueCount="65">
  <si>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</si>
  <si>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</si>
  <si>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</si>
  <si>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</si>
  <si>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</si>
  <si>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</si>
  <si>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</si>
  <si>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</si>
  <si>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</si>
  <si>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</si>
  <si>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</si>
  <si>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</si>
  <si>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</si>
  <si>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</si>
  <si>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</si>
  <si>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</si>
  <si>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</si>
  <si>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</si>
  <si>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</si>
  <si>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</si>
  <si>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</si>
  <si>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</si>
  <si>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</si>
  <si>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</si>
  <si>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</si>
  <si>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</si>
  <si>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</si>
  <si>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</si>
  <si>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</si>
  <si>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</si>
  <si>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</si>
  <si>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</si>
  <si>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</si>
  <si>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</si>
  <si>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</si>
  <si>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</si>
  <si>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</si>
  <si>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</si>
  <si>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</si>
  <si>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</si>
  <si>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</si>
  <si>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</si>
  <si>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</si>
  <si>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</si>
  <si>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</si>
  <si>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</si>
  <si>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</si>
  <si>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</si>
  <si>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</si>
  <si>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</si>
  <si>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</si>
  <si>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</si>
  <si>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</si>
  <si>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</si>
  <si>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</si>
  <si>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</si>
  <si>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</si>
  <si>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</si>
  <si>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</si>
  <si>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</si>
  <si>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</si>
  <si>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</si>
  <si>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</si>
  <si>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     Fecha: 29/10/2008</t>
  </si>
  <si>
    <t>Callao, 30 de Octubre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</si>
</sst>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6" width="7.140625" style="0" customWidth="1"/>
    <col min="7" max="7" width="6.421875" style="0" customWidth="1"/>
    <col min="8" max="15" width="7.140625" style="0" customWidth="1"/>
    <col min="16" max="29" width="7.28125" style="0" customWidth="1"/>
    <col min="30" max="30" width="8.421875" style="0" customWidth="1"/>
    <col min="31" max="31" width="7.28125" style="0" customWidth="1"/>
    <col min="32" max="32" width="8.421875" style="0" customWidth="1"/>
    <col min="33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62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6" t="s">
        <v>7</v>
      </c>
      <c r="D8" s="86"/>
      <c r="E8" s="96" t="s">
        <v>8</v>
      </c>
      <c r="F8" s="86"/>
      <c r="G8" s="87" t="s">
        <v>9</v>
      </c>
      <c r="H8" s="97"/>
      <c r="I8" s="85" t="s">
        <v>10</v>
      </c>
      <c r="J8" s="92"/>
      <c r="K8" s="96" t="s">
        <v>11</v>
      </c>
      <c r="L8" s="86"/>
      <c r="M8" s="96" t="s">
        <v>12</v>
      </c>
      <c r="N8" s="92"/>
      <c r="O8" s="85" t="s">
        <v>13</v>
      </c>
      <c r="P8" s="86"/>
      <c r="Q8" s="85" t="s">
        <v>14</v>
      </c>
      <c r="R8" s="86"/>
      <c r="S8" s="85" t="s">
        <v>15</v>
      </c>
      <c r="T8" s="86"/>
      <c r="U8" s="85" t="s">
        <v>16</v>
      </c>
      <c r="V8" s="86"/>
      <c r="W8" s="87" t="s">
        <v>17</v>
      </c>
      <c r="X8" s="88"/>
      <c r="Y8" s="87" t="s">
        <v>18</v>
      </c>
      <c r="Z8" s="88"/>
      <c r="AA8" s="87" t="s">
        <v>19</v>
      </c>
      <c r="AB8" s="88"/>
      <c r="AC8" s="19" t="s">
        <v>20</v>
      </c>
      <c r="AD8" s="93" t="s">
        <v>21</v>
      </c>
      <c r="AE8" s="98"/>
      <c r="AF8" s="93" t="s">
        <v>22</v>
      </c>
      <c r="AG8" s="98"/>
      <c r="AH8" s="93" t="s">
        <v>23</v>
      </c>
      <c r="AI8" s="94"/>
      <c r="AJ8" s="85" t="s">
        <v>24</v>
      </c>
      <c r="AK8" s="92"/>
      <c r="AL8" s="89" t="s">
        <v>25</v>
      </c>
      <c r="AM8" s="90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182</v>
      </c>
      <c r="AI10" s="30">
        <v>0</v>
      </c>
      <c r="AJ10" s="30">
        <v>809</v>
      </c>
      <c r="AK10" s="30">
        <v>357</v>
      </c>
      <c r="AL10" s="30">
        <f>SUMIF($C$9:$AK$9,"Ind",C10:AK10)</f>
        <v>991</v>
      </c>
      <c r="AM10" s="30">
        <f>SUMIF($C$9:$AK$9,"I.Mad",C10:AK10)</f>
        <v>357</v>
      </c>
      <c r="AN10" s="30">
        <f>SUM(AL10:AM10)</f>
        <v>1348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2" t="s">
        <v>31</v>
      </c>
      <c r="AF11" s="32" t="s">
        <v>31</v>
      </c>
      <c r="AG11" s="32" t="s">
        <v>31</v>
      </c>
      <c r="AH11" s="32">
        <v>4</v>
      </c>
      <c r="AI11" s="32" t="s">
        <v>31</v>
      </c>
      <c r="AJ11" s="32">
        <v>10</v>
      </c>
      <c r="AK11" s="32">
        <v>6</v>
      </c>
      <c r="AL11" s="30">
        <f>SUMIF($C$9:$AK$9,"Ind",C11:AK11)</f>
        <v>14</v>
      </c>
      <c r="AM11" s="30">
        <f>SUMIF($C$9:$AK$9,"I.Mad",C11:AK11)</f>
        <v>6</v>
      </c>
      <c r="AN11" s="30">
        <f>SUM(AL11:AM11)</f>
        <v>20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2" t="s">
        <v>31</v>
      </c>
      <c r="AF12" s="32" t="s">
        <v>31</v>
      </c>
      <c r="AG12" s="32" t="s">
        <v>31</v>
      </c>
      <c r="AH12" s="32">
        <v>2</v>
      </c>
      <c r="AI12" s="32" t="s">
        <v>31</v>
      </c>
      <c r="AJ12" s="32">
        <v>4</v>
      </c>
      <c r="AK12" s="32">
        <v>3</v>
      </c>
      <c r="AL12" s="30">
        <f>SUMIF($C$9:$AK$9,"Ind",C12:AK12)</f>
        <v>6</v>
      </c>
      <c r="AM12" s="30">
        <f>SUMIF($C$9:$AK$9,"I.Mad",C12:AK12)</f>
        <v>3</v>
      </c>
      <c r="AN12" s="30">
        <f>SUM(AL12:AM12)</f>
        <v>9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2" t="s">
        <v>31</v>
      </c>
      <c r="AF13" s="32" t="s">
        <v>31</v>
      </c>
      <c r="AG13" s="32" t="s">
        <v>31</v>
      </c>
      <c r="AH13" s="32">
        <v>0.973309357865535</v>
      </c>
      <c r="AI13" s="32" t="s">
        <v>31</v>
      </c>
      <c r="AJ13" s="32">
        <v>0.7842504726930679</v>
      </c>
      <c r="AK13" s="32">
        <v>0.5308073659150013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2" t="s">
        <v>31</v>
      </c>
      <c r="AF14" s="32" t="s">
        <v>31</v>
      </c>
      <c r="AG14" s="32" t="s">
        <v>31</v>
      </c>
      <c r="AH14" s="62">
        <v>12.5</v>
      </c>
      <c r="AI14" s="32" t="s">
        <v>31</v>
      </c>
      <c r="AJ14" s="62">
        <v>13</v>
      </c>
      <c r="AK14" s="62">
        <v>13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49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56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182</v>
      </c>
      <c r="AI36" s="30">
        <f t="shared" si="3"/>
        <v>0</v>
      </c>
      <c r="AJ36" s="30">
        <f t="shared" si="3"/>
        <v>809</v>
      </c>
      <c r="AK36" s="30">
        <f t="shared" si="3"/>
        <v>357</v>
      </c>
      <c r="AL36" s="30">
        <f t="shared" si="0"/>
        <v>991</v>
      </c>
      <c r="AM36" s="30">
        <f t="shared" si="1"/>
        <v>357</v>
      </c>
      <c r="AN36" s="30">
        <f t="shared" si="2"/>
        <v>1348</v>
      </c>
    </row>
    <row r="37" spans="2:40" ht="22.5" customHeight="1">
      <c r="B37" s="29" t="s">
        <v>57</v>
      </c>
      <c r="C37" s="65"/>
      <c r="D37" s="65"/>
      <c r="E37" s="65"/>
      <c r="F37" s="65"/>
      <c r="G37" s="65"/>
      <c r="H37" s="65"/>
      <c r="I37" s="65">
        <v>18.3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13.8</v>
      </c>
      <c r="AK37" s="67"/>
      <c r="AL37" s="68"/>
      <c r="AM37" s="68"/>
      <c r="AN37" s="69"/>
    </row>
    <row r="38" spans="2:40" ht="15.75">
      <c r="B38" s="70" t="s">
        <v>58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59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60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61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2008-10-30T17:10:16Z</cp:lastPrinted>
  <dcterms:created xsi:type="dcterms:W3CDTF">2008-10-21T17:58:04Z</dcterms:created>
  <dcterms:modified xsi:type="dcterms:W3CDTF">2008-10-30T17:10:23Z</dcterms:modified>
  <cp:category/>
  <cp:version/>
  <cp:contentType/>
  <cp:contentStatus/>
</cp:coreProperties>
</file>