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.10.2008.xls" sheetId="1" r:id="rId1"/>
  </sheets>
  <definedNames>
    <definedName name="_xlnm.Print_Area" localSheetId="0">'.10.2008.xls'!$B$2:$AN$41</definedName>
  </definedNames>
  <calcPr fullCalcOnLoad="1"/>
</workbook>
</file>

<file path=xl/sharedStrings.xml><?xml version="1.0" encoding="utf-8"?>
<sst xmlns="http://schemas.openxmlformats.org/spreadsheetml/2006/main" count="304" uniqueCount="67">
  <si>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</si>
  <si>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</si>
  <si>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</si>
  <si>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</si>
  <si>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</si>
  <si>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</si>
  <si>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</si>
  <si>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</si>
  <si>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</si>
  <si>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</si>
  <si>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</si>
  <si>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</si>
  <si>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</si>
  <si>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</si>
  <si>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</si>
  <si>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</si>
  <si>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</si>
  <si>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</si>
  <si>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</si>
  <si>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</si>
  <si>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</si>
  <si>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</si>
  <si>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</si>
  <si>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</si>
  <si>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</si>
  <si>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</si>
  <si>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</si>
  <si>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</si>
  <si>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</si>
  <si>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</si>
  <si>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</si>
  <si>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</si>
  <si>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</si>
  <si>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</si>
  <si>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</si>
  <si>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</si>
  <si>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</si>
  <si>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</si>
  <si>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</si>
  <si>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</si>
  <si>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</si>
  <si>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</si>
  <si>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</si>
  <si>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</si>
  <si>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</si>
  <si>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</si>
  <si>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</si>
  <si>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</si>
  <si>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</si>
  <si>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</si>
  <si>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</si>
  <si>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</si>
  <si>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</si>
  <si>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</si>
  <si>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</si>
  <si>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</si>
  <si>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</si>
  <si>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</si>
  <si>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</si>
  <si>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</si>
  <si>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</si>
  <si>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10.5-14.0</t>
  </si>
  <si>
    <t>10.5-14.5</t>
  </si>
  <si>
    <t xml:space="preserve">      Fecha : 28/04/2009</t>
  </si>
  <si>
    <t>Callao, 29 de Abril 2009</t>
  </si>
  <si>
    <t xml:space="preserve"> R.M.N°137-2009-PRODUCE, R.M.N°180-2009-PRODUCE</t>
  </si>
  <si>
    <t xml:space="preserve">           Atención:  Econ. Elena Conterno Martinelli  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</si>
</sst>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192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1" fillId="0" borderId="0" xfId="0" applyFont="1" applyAlignment="1">
      <alignment horizontal="right"/>
    </xf>
    <xf numFmtId="192" fontId="10" fillId="0" borderId="6" xfId="0" applyNumberFormat="1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S1">
      <selection activeCell="B2" sqref="B2:AN41"/>
    </sheetView>
  </sheetViews>
  <sheetFormatPr defaultColWidth="11.421875" defaultRowHeight="12.75"/>
  <cols>
    <col min="2" max="2" width="20.00390625" style="0" customWidth="1"/>
    <col min="3" max="26" width="8.57421875" style="0" customWidth="1"/>
    <col min="27" max="27" width="9.140625" style="0" customWidth="1"/>
    <col min="28" max="28" width="8.57421875" style="0" customWidth="1"/>
    <col min="29" max="29" width="9.140625" style="0" customWidth="1"/>
    <col min="30" max="30" width="8.57421875" style="0" customWidth="1"/>
    <col min="31" max="37" width="7.140625" style="0" customWidth="1"/>
    <col min="38" max="38" width="10.140625" style="0" customWidth="1"/>
    <col min="39" max="39" width="10.00390625" style="0" customWidth="1"/>
    <col min="40" max="40" width="10.281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63</v>
      </c>
      <c r="AM6" s="82"/>
      <c r="AN6" s="83"/>
    </row>
    <row r="7" spans="2:40" ht="18">
      <c r="B7" s="11" t="s">
        <v>4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1872</v>
      </c>
      <c r="H10" s="30">
        <v>761</v>
      </c>
      <c r="I10" s="30">
        <v>7627</v>
      </c>
      <c r="J10" s="30">
        <v>3626</v>
      </c>
      <c r="K10" s="30">
        <v>1675</v>
      </c>
      <c r="L10" s="30">
        <v>0</v>
      </c>
      <c r="M10" s="30">
        <v>0</v>
      </c>
      <c r="N10" s="30">
        <v>0</v>
      </c>
      <c r="O10" s="30">
        <v>5050</v>
      </c>
      <c r="P10" s="30">
        <v>840</v>
      </c>
      <c r="Q10" s="30">
        <v>6740</v>
      </c>
      <c r="R10" s="30">
        <v>1775</v>
      </c>
      <c r="S10" s="30">
        <v>4070</v>
      </c>
      <c r="T10" s="30">
        <v>465</v>
      </c>
      <c r="U10" s="30">
        <v>3100</v>
      </c>
      <c r="V10" s="30">
        <v>175</v>
      </c>
      <c r="W10" s="30">
        <v>8065</v>
      </c>
      <c r="X10" s="30">
        <v>0</v>
      </c>
      <c r="Y10" s="30">
        <v>5725</v>
      </c>
      <c r="Z10" s="30">
        <v>108</v>
      </c>
      <c r="AA10" s="30">
        <v>1791</v>
      </c>
      <c r="AB10" s="30">
        <v>0</v>
      </c>
      <c r="AC10" s="30">
        <v>5467</v>
      </c>
      <c r="AD10" s="30">
        <v>2961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137</v>
      </c>
      <c r="AL10" s="30">
        <f>SUMIF($C$9:$AK$9,"Ind",C10:AK10)</f>
        <v>54143</v>
      </c>
      <c r="AM10" s="30">
        <f>SUMIF($C$9:$AK$9,"I.Mad",C10:AK10)</f>
        <v>7887</v>
      </c>
      <c r="AN10" s="30">
        <f>SUM(AL10:AM10)</f>
        <v>62030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>
        <v>12</v>
      </c>
      <c r="H11" s="32">
        <v>18</v>
      </c>
      <c r="I11" s="32">
        <v>37</v>
      </c>
      <c r="J11" s="32">
        <v>143</v>
      </c>
      <c r="K11" s="32">
        <v>5</v>
      </c>
      <c r="L11" s="32" t="s">
        <v>30</v>
      </c>
      <c r="M11" s="32" t="s">
        <v>30</v>
      </c>
      <c r="N11" s="32" t="s">
        <v>30</v>
      </c>
      <c r="O11" s="32">
        <v>26</v>
      </c>
      <c r="P11" s="32">
        <v>10</v>
      </c>
      <c r="Q11" s="32">
        <v>33</v>
      </c>
      <c r="R11" s="32">
        <v>21</v>
      </c>
      <c r="S11" s="32">
        <v>17</v>
      </c>
      <c r="T11" s="32">
        <v>5</v>
      </c>
      <c r="U11" s="32">
        <v>27</v>
      </c>
      <c r="V11" s="32">
        <v>2</v>
      </c>
      <c r="W11" s="32">
        <v>34</v>
      </c>
      <c r="X11" s="32" t="s">
        <v>30</v>
      </c>
      <c r="Y11" s="32">
        <v>31</v>
      </c>
      <c r="Z11" s="32">
        <v>1</v>
      </c>
      <c r="AA11" s="32">
        <v>11</v>
      </c>
      <c r="AB11" s="32" t="s">
        <v>30</v>
      </c>
      <c r="AC11" s="32">
        <v>27</v>
      </c>
      <c r="AD11" s="32">
        <v>16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0">
        <v>4</v>
      </c>
      <c r="AL11" s="30">
        <f>SUMIF($C$9:$AK$9,"Ind",C11:AK11)</f>
        <v>276</v>
      </c>
      <c r="AM11" s="30">
        <f>SUMIF($C$9:$AK$9,"I.Mad",C11:AK11)</f>
        <v>204</v>
      </c>
      <c r="AN11" s="30">
        <f>SUM(AL11:AM11)</f>
        <v>480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>
        <v>6</v>
      </c>
      <c r="H12" s="32">
        <v>6</v>
      </c>
      <c r="I12" s="32">
        <v>11</v>
      </c>
      <c r="J12" s="32">
        <v>11</v>
      </c>
      <c r="K12" s="32">
        <v>5</v>
      </c>
      <c r="L12" s="32" t="s">
        <v>30</v>
      </c>
      <c r="M12" s="32" t="s">
        <v>30</v>
      </c>
      <c r="N12" s="32" t="s">
        <v>30</v>
      </c>
      <c r="O12" s="32">
        <v>8</v>
      </c>
      <c r="P12" s="32">
        <v>2</v>
      </c>
      <c r="Q12" s="32">
        <v>8</v>
      </c>
      <c r="R12" s="32">
        <v>4</v>
      </c>
      <c r="S12" s="32">
        <v>8</v>
      </c>
      <c r="T12" s="32">
        <v>2</v>
      </c>
      <c r="U12" s="32">
        <v>8</v>
      </c>
      <c r="V12" s="32">
        <v>1</v>
      </c>
      <c r="W12" s="32">
        <v>10</v>
      </c>
      <c r="X12" s="32" t="s">
        <v>30</v>
      </c>
      <c r="Y12" s="32">
        <v>6</v>
      </c>
      <c r="Z12" s="32">
        <v>1</v>
      </c>
      <c r="AA12" s="32">
        <v>5</v>
      </c>
      <c r="AB12" s="32" t="s">
        <v>30</v>
      </c>
      <c r="AC12" s="32">
        <v>9</v>
      </c>
      <c r="AD12" s="32">
        <v>5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0">
        <v>1</v>
      </c>
      <c r="AL12" s="30">
        <f>SUMIF($C$9:$AK$9,"Ind",C12:AK12)</f>
        <v>89</v>
      </c>
      <c r="AM12" s="30">
        <f>SUMIF($C$9:$AK$9,"I.Mad",C12:AK12)</f>
        <v>28</v>
      </c>
      <c r="AN12" s="30">
        <f>SUM(AL12:AM12)</f>
        <v>117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>
        <v>4</v>
      </c>
      <c r="H13" s="32">
        <v>28</v>
      </c>
      <c r="I13" s="32">
        <v>4</v>
      </c>
      <c r="J13" s="32">
        <v>10</v>
      </c>
      <c r="K13" s="32">
        <v>11</v>
      </c>
      <c r="L13" s="32" t="s">
        <v>30</v>
      </c>
      <c r="M13" s="32" t="s">
        <v>30</v>
      </c>
      <c r="N13" s="32" t="s">
        <v>30</v>
      </c>
      <c r="O13" s="32">
        <v>3</v>
      </c>
      <c r="P13" s="32">
        <v>5</v>
      </c>
      <c r="Q13" s="32">
        <v>2</v>
      </c>
      <c r="R13" s="32">
        <v>0</v>
      </c>
      <c r="S13" s="32">
        <v>5</v>
      </c>
      <c r="T13" s="32">
        <v>11</v>
      </c>
      <c r="U13" s="32">
        <v>14</v>
      </c>
      <c r="V13" s="32">
        <v>2</v>
      </c>
      <c r="W13" s="32">
        <v>3</v>
      </c>
      <c r="X13" s="32" t="s">
        <v>30</v>
      </c>
      <c r="Y13" s="32">
        <v>0</v>
      </c>
      <c r="Z13" s="32">
        <v>0</v>
      </c>
      <c r="AA13" s="32">
        <v>18</v>
      </c>
      <c r="AB13" s="32" t="s">
        <v>30</v>
      </c>
      <c r="AC13" s="32">
        <v>34</v>
      </c>
      <c r="AD13" s="32">
        <v>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0">
        <v>0</v>
      </c>
      <c r="AL13" s="33"/>
      <c r="AM13" s="33"/>
      <c r="AN13" s="33"/>
    </row>
    <row r="14" spans="2:40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>
        <v>15.5</v>
      </c>
      <c r="H14" s="62">
        <v>12</v>
      </c>
      <c r="I14" s="62">
        <v>15</v>
      </c>
      <c r="J14" s="62">
        <v>15</v>
      </c>
      <c r="K14" s="62">
        <v>13.5</v>
      </c>
      <c r="L14" s="62" t="s">
        <v>30</v>
      </c>
      <c r="M14" s="62" t="s">
        <v>30</v>
      </c>
      <c r="N14" s="62" t="s">
        <v>30</v>
      </c>
      <c r="O14" s="62">
        <v>13.5</v>
      </c>
      <c r="P14" s="62">
        <v>13.5</v>
      </c>
      <c r="Q14" s="62">
        <v>14</v>
      </c>
      <c r="R14" s="62">
        <v>15</v>
      </c>
      <c r="S14" s="62">
        <v>15</v>
      </c>
      <c r="T14" s="62">
        <v>14</v>
      </c>
      <c r="U14" s="62">
        <v>13.5</v>
      </c>
      <c r="V14" s="62">
        <v>15.5</v>
      </c>
      <c r="W14" s="62">
        <v>14.5</v>
      </c>
      <c r="X14" s="62" t="s">
        <v>30</v>
      </c>
      <c r="Y14" s="62">
        <v>14.5</v>
      </c>
      <c r="Z14" s="62">
        <v>14.5</v>
      </c>
      <c r="AA14" s="100" t="s">
        <v>62</v>
      </c>
      <c r="AB14" s="62" t="s">
        <v>30</v>
      </c>
      <c r="AC14" s="100" t="s">
        <v>61</v>
      </c>
      <c r="AD14" s="81">
        <v>15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81">
        <v>13.5</v>
      </c>
      <c r="AL14" s="33"/>
      <c r="AM14" s="33"/>
      <c r="AN14" s="33"/>
    </row>
    <row r="15" spans="2:40" ht="18.75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51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41</v>
      </c>
      <c r="C23" s="57"/>
      <c r="D23" s="57"/>
      <c r="E23" s="57"/>
      <c r="F23" s="57"/>
      <c r="G23" s="57"/>
      <c r="H23" s="57"/>
      <c r="I23" s="57">
        <v>148</v>
      </c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148</v>
      </c>
      <c r="AM23" s="30">
        <f t="shared" si="1"/>
        <v>0</v>
      </c>
      <c r="AN23" s="30">
        <f t="shared" si="2"/>
        <v>148</v>
      </c>
    </row>
    <row r="24" spans="2:40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>
        <v>1</v>
      </c>
      <c r="Z28" s="57"/>
      <c r="AA28" s="57">
        <v>1</v>
      </c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2</v>
      </c>
      <c r="AM28" s="30">
        <f t="shared" si="1"/>
        <v>0</v>
      </c>
      <c r="AN28" s="30">
        <f t="shared" si="2"/>
        <v>2</v>
      </c>
    </row>
    <row r="29" spans="2:40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50</v>
      </c>
      <c r="C32" s="57"/>
      <c r="D32" s="57"/>
      <c r="E32" s="57"/>
      <c r="F32" s="57"/>
      <c r="G32" s="57"/>
      <c r="H32" s="63"/>
      <c r="I32" s="57">
        <v>2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2</v>
      </c>
      <c r="AM32" s="30">
        <f t="shared" si="1"/>
        <v>0</v>
      </c>
      <c r="AN32" s="30">
        <f t="shared" si="2"/>
        <v>2</v>
      </c>
    </row>
    <row r="33" spans="2:40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1872</v>
      </c>
      <c r="H36" s="30">
        <f t="shared" si="3"/>
        <v>761</v>
      </c>
      <c r="I36" s="30">
        <f t="shared" si="3"/>
        <v>7777</v>
      </c>
      <c r="J36" s="30">
        <f t="shared" si="3"/>
        <v>3626</v>
      </c>
      <c r="K36" s="30">
        <f t="shared" si="3"/>
        <v>1675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5050</v>
      </c>
      <c r="P36" s="30">
        <f t="shared" si="3"/>
        <v>840</v>
      </c>
      <c r="Q36" s="30">
        <f t="shared" si="3"/>
        <v>6740</v>
      </c>
      <c r="R36" s="30">
        <f t="shared" si="3"/>
        <v>1775</v>
      </c>
      <c r="S36" s="30">
        <f t="shared" si="3"/>
        <v>4070</v>
      </c>
      <c r="T36" s="30">
        <f t="shared" si="3"/>
        <v>465</v>
      </c>
      <c r="U36" s="30">
        <f t="shared" si="3"/>
        <v>3100</v>
      </c>
      <c r="V36" s="30">
        <f t="shared" si="3"/>
        <v>175</v>
      </c>
      <c r="W36" s="30">
        <f t="shared" si="3"/>
        <v>8065</v>
      </c>
      <c r="X36" s="30">
        <f t="shared" si="3"/>
        <v>0</v>
      </c>
      <c r="Y36" s="30">
        <f t="shared" si="3"/>
        <v>5726</v>
      </c>
      <c r="Z36" s="30">
        <f t="shared" si="3"/>
        <v>108</v>
      </c>
      <c r="AA36" s="30">
        <f t="shared" si="3"/>
        <v>1792</v>
      </c>
      <c r="AB36" s="30">
        <f t="shared" si="3"/>
        <v>0</v>
      </c>
      <c r="AC36" s="30">
        <f t="shared" si="3"/>
        <v>5467</v>
      </c>
      <c r="AD36" s="30">
        <f t="shared" si="3"/>
        <v>2961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137</v>
      </c>
      <c r="AL36" s="30">
        <f t="shared" si="0"/>
        <v>54295</v>
      </c>
      <c r="AM36" s="30">
        <f t="shared" si="1"/>
        <v>7887</v>
      </c>
      <c r="AN36" s="30">
        <f t="shared" si="2"/>
        <v>62182</v>
      </c>
    </row>
    <row r="37" spans="2:40" ht="22.5" customHeight="1">
      <c r="B37" s="29" t="s">
        <v>55</v>
      </c>
      <c r="C37" s="65"/>
      <c r="D37" s="65"/>
      <c r="E37" s="65"/>
      <c r="F37" s="65"/>
      <c r="G37" s="65">
        <v>18.7</v>
      </c>
      <c r="H37" s="65"/>
      <c r="I37" s="65">
        <v>19.9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>
        <v>16.6</v>
      </c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16.8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9" t="s">
        <v>64</v>
      </c>
      <c r="AK41" s="99"/>
      <c r="AL41" s="99"/>
      <c r="AM41" s="99"/>
      <c r="AN41" s="99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2009-04-29T18:50:27Z</cp:lastPrinted>
  <dcterms:created xsi:type="dcterms:W3CDTF">2008-10-21T17:58:04Z</dcterms:created>
  <dcterms:modified xsi:type="dcterms:W3CDTF">2009-04-29T19:39:19Z</dcterms:modified>
  <cp:category/>
  <cp:version/>
  <cp:contentType/>
  <cp:contentStatus/>
</cp:coreProperties>
</file>