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<sst xmlns="http://schemas.openxmlformats.org/spreadsheetml/2006/main" count="303" uniqueCount="69">
  <si>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</si>
  <si>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</si>
  <si>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</si>
  <si>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</si>
  <si>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</si>
  <si>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</si>
  <si>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</si>
  <si>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</si>
  <si>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</si>
  <si>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</si>
  <si>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</si>
  <si>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</si>
  <si>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</si>
  <si>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</si>
  <si>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</si>
  <si>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</si>
  <si>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</si>
  <si>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</si>
  <si>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</si>
  <si>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</si>
  <si>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</si>
  <si>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</si>
  <si>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</si>
  <si>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</si>
  <si>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</si>
  <si>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</si>
  <si>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</si>
  <si>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</si>
  <si>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</si>
  <si>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</si>
  <si>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</si>
  <si>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</si>
  <si>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</si>
  <si>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</si>
  <si>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</si>
  <si>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</si>
  <si>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</si>
  <si>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</si>
  <si>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</si>
  <si>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</si>
  <si>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</si>
  <si>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</si>
  <si>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</si>
  <si>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</si>
  <si>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</si>
  <si>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</si>
  <si>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</si>
  <si>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</si>
  <si>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</si>
  <si>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</si>
  <si>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</si>
  <si>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</si>
  <si>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</si>
  <si>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</si>
  <si>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</si>
  <si>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</si>
  <si>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</si>
  <si>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</si>
  <si>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</si>
  <si>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</si>
  <si>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02/05/2009</t>
  </si>
  <si>
    <t>10.5-13.5</t>
  </si>
  <si>
    <t>10.5-14.5</t>
  </si>
  <si>
    <t>11.0-14.5</t>
  </si>
  <si>
    <t xml:space="preserve"> REPORTE  FINAL</t>
  </si>
  <si>
    <t>Callao, 04 de Mayo  del 2009</t>
  </si>
  <si>
    <t>S/M</t>
  </si>
  <si>
    <t xml:space="preserve">           Atención:  Econ. Elena Conterno Martinelli  </t>
  </si>
  <si>
    <t xml:space="preserve"> R.M.N°137-2009-PRODUCE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</si>
</sst>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0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V18">
      <selection activeCell="B2" sqref="B2:AN41"/>
    </sheetView>
  </sheetViews>
  <sheetFormatPr defaultColWidth="11.421875" defaultRowHeight="12.75"/>
  <cols>
    <col min="1" max="1" width="4.421875" style="0" customWidth="1"/>
    <col min="2" max="2" width="20.00390625" style="0" customWidth="1"/>
    <col min="3" max="8" width="9.421875" style="0" customWidth="1"/>
    <col min="9" max="10" width="10.140625" style="0" customWidth="1"/>
    <col min="11" max="16" width="9.421875" style="0" customWidth="1"/>
    <col min="17" max="17" width="9.7109375" style="0" customWidth="1"/>
    <col min="18" max="18" width="9.140625" style="0" customWidth="1"/>
    <col min="19" max="29" width="9.28125" style="0" customWidth="1"/>
    <col min="30" max="37" width="9.140625" style="0" customWidth="1"/>
    <col min="38" max="38" width="10.140625" style="0" customWidth="1"/>
    <col min="39" max="39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64</v>
      </c>
      <c r="AK4" s="95"/>
      <c r="AL4" s="95"/>
      <c r="AM4" s="95"/>
      <c r="AN4" s="95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60</v>
      </c>
      <c r="AM6" s="93"/>
      <c r="AN6" s="94"/>
    </row>
    <row r="7" spans="2:40" ht="18">
      <c r="B7" s="11" t="s">
        <v>3</v>
      </c>
      <c r="C7" s="12" t="s">
        <v>68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19" t="s">
        <v>18</v>
      </c>
      <c r="AD8" s="89" t="s">
        <v>19</v>
      </c>
      <c r="AE8" s="90"/>
      <c r="AF8" s="89" t="s">
        <v>20</v>
      </c>
      <c r="AG8" s="90"/>
      <c r="AH8" s="89" t="s">
        <v>21</v>
      </c>
      <c r="AI8" s="92"/>
      <c r="AJ8" s="91" t="s">
        <v>22</v>
      </c>
      <c r="AK8" s="88"/>
      <c r="AL8" s="97" t="s">
        <v>23</v>
      </c>
      <c r="AM8" s="98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0.25">
      <c r="B10" s="29" t="s">
        <v>27</v>
      </c>
      <c r="C10" s="30">
        <v>0</v>
      </c>
      <c r="D10" s="30">
        <v>1547</v>
      </c>
      <c r="E10" s="30">
        <v>111</v>
      </c>
      <c r="F10" s="30">
        <v>6600</v>
      </c>
      <c r="G10" s="30">
        <v>9952</v>
      </c>
      <c r="H10" s="30">
        <v>1525</v>
      </c>
      <c r="I10" s="30">
        <v>15594</v>
      </c>
      <c r="J10" s="30">
        <v>11178</v>
      </c>
      <c r="K10" s="30">
        <v>2187</v>
      </c>
      <c r="L10" s="30">
        <v>942</v>
      </c>
      <c r="M10" s="30">
        <v>0</v>
      </c>
      <c r="N10" s="30">
        <v>0</v>
      </c>
      <c r="O10" s="30">
        <v>4620</v>
      </c>
      <c r="P10" s="30">
        <v>150</v>
      </c>
      <c r="Q10" s="30">
        <v>8205</v>
      </c>
      <c r="R10" s="30">
        <v>1870</v>
      </c>
      <c r="S10" s="30">
        <v>5690</v>
      </c>
      <c r="T10" s="30">
        <v>290</v>
      </c>
      <c r="U10" s="30">
        <v>2240</v>
      </c>
      <c r="V10" s="30">
        <v>0</v>
      </c>
      <c r="W10" s="30">
        <v>5420</v>
      </c>
      <c r="X10" s="30">
        <v>0</v>
      </c>
      <c r="Y10" s="30">
        <v>6630</v>
      </c>
      <c r="Z10" s="30">
        <v>0</v>
      </c>
      <c r="AA10" s="30">
        <v>1679</v>
      </c>
      <c r="AB10" s="30">
        <v>0</v>
      </c>
      <c r="AC10" s="30">
        <v>3141</v>
      </c>
      <c r="AD10" s="30">
        <v>1604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88</v>
      </c>
      <c r="AL10" s="30">
        <f>SUMIF($C$9:$AK$9,"Ind",C10:AK10)</f>
        <v>67073</v>
      </c>
      <c r="AM10" s="30">
        <f>SUMIF($C$9:$AK$9,"I.Mad",C10:AK10)</f>
        <v>24190</v>
      </c>
      <c r="AN10" s="30">
        <f>SUM(AL10:AM10)</f>
        <v>91263</v>
      </c>
    </row>
    <row r="11" spans="2:40" ht="20.25">
      <c r="B11" s="31" t="s">
        <v>28</v>
      </c>
      <c r="C11" s="32" t="s">
        <v>29</v>
      </c>
      <c r="D11" s="32">
        <v>30</v>
      </c>
      <c r="E11" s="32">
        <v>1</v>
      </c>
      <c r="F11" s="32">
        <v>103</v>
      </c>
      <c r="G11" s="32">
        <v>32</v>
      </c>
      <c r="H11" s="32">
        <v>24</v>
      </c>
      <c r="I11" s="32">
        <v>73</v>
      </c>
      <c r="J11" s="32">
        <v>230</v>
      </c>
      <c r="K11" s="32">
        <v>9</v>
      </c>
      <c r="L11" s="32">
        <v>12</v>
      </c>
      <c r="M11" s="32" t="s">
        <v>29</v>
      </c>
      <c r="N11" s="32" t="s">
        <v>29</v>
      </c>
      <c r="O11" s="32">
        <v>16</v>
      </c>
      <c r="P11" s="32">
        <v>3</v>
      </c>
      <c r="Q11" s="32">
        <v>31</v>
      </c>
      <c r="R11" s="32">
        <v>29</v>
      </c>
      <c r="S11" s="32">
        <v>21</v>
      </c>
      <c r="T11" s="32">
        <v>3</v>
      </c>
      <c r="U11" s="32">
        <v>18</v>
      </c>
      <c r="V11" s="32" t="s">
        <v>29</v>
      </c>
      <c r="W11" s="32">
        <v>22</v>
      </c>
      <c r="X11" s="32" t="s">
        <v>29</v>
      </c>
      <c r="Y11" s="32">
        <v>21</v>
      </c>
      <c r="Z11" s="32" t="s">
        <v>29</v>
      </c>
      <c r="AA11" s="32">
        <v>12</v>
      </c>
      <c r="AB11" s="32" t="s">
        <v>29</v>
      </c>
      <c r="AC11" s="32">
        <v>35</v>
      </c>
      <c r="AD11" s="32">
        <v>22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 t="s">
        <v>29</v>
      </c>
      <c r="AK11" s="32">
        <v>2</v>
      </c>
      <c r="AL11" s="30">
        <f>SUMIF($C$9:$AK$9,"Ind",C11:AK11)</f>
        <v>313</v>
      </c>
      <c r="AM11" s="30">
        <f>SUMIF($C$9:$AK$9,"I.Mad",C11:AK11)</f>
        <v>436</v>
      </c>
      <c r="AN11" s="30">
        <f>SUM(AL11:AM11)</f>
        <v>749</v>
      </c>
    </row>
    <row r="12" spans="2:40" ht="20.25">
      <c r="B12" s="31" t="s">
        <v>30</v>
      </c>
      <c r="C12" s="32" t="s">
        <v>29</v>
      </c>
      <c r="D12" s="32">
        <v>11</v>
      </c>
      <c r="E12" s="32">
        <v>1</v>
      </c>
      <c r="F12" s="32">
        <v>22</v>
      </c>
      <c r="G12" s="32">
        <v>11</v>
      </c>
      <c r="H12" s="32">
        <v>2</v>
      </c>
      <c r="I12" s="32">
        <v>17</v>
      </c>
      <c r="J12" s="32">
        <v>15</v>
      </c>
      <c r="K12" s="32">
        <v>8</v>
      </c>
      <c r="L12" s="32">
        <v>6</v>
      </c>
      <c r="M12" s="32" t="s">
        <v>29</v>
      </c>
      <c r="N12" s="32" t="s">
        <v>29</v>
      </c>
      <c r="O12" s="32">
        <v>6</v>
      </c>
      <c r="P12" s="30" t="s">
        <v>66</v>
      </c>
      <c r="Q12" s="32">
        <v>7</v>
      </c>
      <c r="R12" s="32">
        <v>5</v>
      </c>
      <c r="S12" s="32">
        <v>10</v>
      </c>
      <c r="T12" s="30" t="s">
        <v>66</v>
      </c>
      <c r="U12" s="32">
        <v>6</v>
      </c>
      <c r="V12" s="32" t="s">
        <v>29</v>
      </c>
      <c r="W12" s="32">
        <v>7</v>
      </c>
      <c r="X12" s="32" t="s">
        <v>29</v>
      </c>
      <c r="Y12" s="32">
        <v>5</v>
      </c>
      <c r="Z12" s="32" t="s">
        <v>29</v>
      </c>
      <c r="AA12" s="32">
        <v>5</v>
      </c>
      <c r="AB12" s="32" t="s">
        <v>29</v>
      </c>
      <c r="AC12" s="32">
        <v>11</v>
      </c>
      <c r="AD12" s="32">
        <v>6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 t="s">
        <v>29</v>
      </c>
      <c r="AK12" s="32">
        <v>1</v>
      </c>
      <c r="AL12" s="30">
        <f>SUMIF($C$9:$AK$9,"Ind",C12:AK12)</f>
        <v>100</v>
      </c>
      <c r="AM12" s="30">
        <f>SUMIF($C$9:$AK$9,"I.Mad",C12:AK12)</f>
        <v>62</v>
      </c>
      <c r="AN12" s="30">
        <f>SUM(AL12:AM12)</f>
        <v>162</v>
      </c>
    </row>
    <row r="13" spans="2:40" ht="20.25">
      <c r="B13" s="31" t="s">
        <v>31</v>
      </c>
      <c r="C13" s="32" t="s">
        <v>29</v>
      </c>
      <c r="D13" s="32">
        <v>1</v>
      </c>
      <c r="E13" s="32">
        <v>1</v>
      </c>
      <c r="F13" s="32">
        <v>10</v>
      </c>
      <c r="G13" s="32">
        <v>7</v>
      </c>
      <c r="H13" s="32">
        <v>13</v>
      </c>
      <c r="I13" s="32">
        <v>2</v>
      </c>
      <c r="J13" s="32">
        <v>1</v>
      </c>
      <c r="K13" s="32">
        <v>6</v>
      </c>
      <c r="L13" s="32">
        <v>1</v>
      </c>
      <c r="M13" s="32" t="s">
        <v>29</v>
      </c>
      <c r="N13" s="32" t="s">
        <v>29</v>
      </c>
      <c r="O13" s="32">
        <v>0</v>
      </c>
      <c r="P13" s="32" t="s">
        <v>29</v>
      </c>
      <c r="Q13" s="32">
        <v>0</v>
      </c>
      <c r="R13" s="32">
        <v>3</v>
      </c>
      <c r="S13" s="32">
        <v>0</v>
      </c>
      <c r="T13" s="32" t="s">
        <v>29</v>
      </c>
      <c r="U13" s="32">
        <v>39</v>
      </c>
      <c r="V13" s="32" t="s">
        <v>29</v>
      </c>
      <c r="W13" s="32">
        <v>12</v>
      </c>
      <c r="X13" s="32" t="s">
        <v>29</v>
      </c>
      <c r="Y13" s="32">
        <v>0</v>
      </c>
      <c r="Z13" s="32" t="s">
        <v>29</v>
      </c>
      <c r="AA13" s="32">
        <v>15</v>
      </c>
      <c r="AB13" s="32" t="s">
        <v>29</v>
      </c>
      <c r="AC13" s="32">
        <v>4</v>
      </c>
      <c r="AD13" s="32">
        <v>0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 t="s">
        <v>29</v>
      </c>
      <c r="AK13" s="32">
        <v>0</v>
      </c>
      <c r="AL13" s="33"/>
      <c r="AM13" s="33"/>
      <c r="AN13" s="33"/>
    </row>
    <row r="14" spans="2:40" ht="20.25">
      <c r="B14" s="34" t="s">
        <v>32</v>
      </c>
      <c r="C14" s="62" t="s">
        <v>29</v>
      </c>
      <c r="D14" s="62">
        <v>13</v>
      </c>
      <c r="E14" s="62">
        <v>13</v>
      </c>
      <c r="F14" s="62">
        <v>12.5</v>
      </c>
      <c r="G14" s="62">
        <v>12.5</v>
      </c>
      <c r="H14" s="62">
        <v>12.5</v>
      </c>
      <c r="I14" s="62">
        <v>13.5</v>
      </c>
      <c r="J14" s="62">
        <v>13.5</v>
      </c>
      <c r="K14" s="62">
        <v>12</v>
      </c>
      <c r="L14" s="62">
        <v>15.5</v>
      </c>
      <c r="M14" s="62" t="s">
        <v>29</v>
      </c>
      <c r="N14" s="62" t="s">
        <v>29</v>
      </c>
      <c r="O14" s="62">
        <v>15.5</v>
      </c>
      <c r="P14" s="62" t="s">
        <v>29</v>
      </c>
      <c r="Q14" s="62">
        <v>14.5</v>
      </c>
      <c r="R14" s="62">
        <v>15</v>
      </c>
      <c r="S14" s="62">
        <v>15</v>
      </c>
      <c r="T14" s="62" t="s">
        <v>29</v>
      </c>
      <c r="U14" s="81" t="s">
        <v>61</v>
      </c>
      <c r="V14" s="62" t="s">
        <v>29</v>
      </c>
      <c r="W14" s="81" t="s">
        <v>62</v>
      </c>
      <c r="X14" s="62" t="s">
        <v>29</v>
      </c>
      <c r="Y14" s="62">
        <v>14.5</v>
      </c>
      <c r="Z14" s="62" t="s">
        <v>29</v>
      </c>
      <c r="AA14" s="81" t="s">
        <v>63</v>
      </c>
      <c r="AB14" s="62" t="s">
        <v>29</v>
      </c>
      <c r="AC14" s="62">
        <v>14</v>
      </c>
      <c r="AD14" s="62">
        <v>14.5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 t="s">
        <v>29</v>
      </c>
      <c r="AK14" s="62">
        <v>14</v>
      </c>
      <c r="AL14" s="33"/>
      <c r="AM14" s="33"/>
      <c r="AN14" s="33"/>
    </row>
    <row r="15" spans="2:40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3"/>
      <c r="AM19" s="53"/>
      <c r="AN19" s="53"/>
    </row>
    <row r="20" spans="2:40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52" t="s">
        <v>29</v>
      </c>
      <c r="AI20" s="44" t="s">
        <v>29</v>
      </c>
      <c r="AJ20" s="52" t="s">
        <v>29</v>
      </c>
      <c r="AK20" s="52" t="s">
        <v>29</v>
      </c>
      <c r="AL20" s="53"/>
      <c r="AM20" s="53"/>
      <c r="AN20" s="53"/>
    </row>
    <row r="21" spans="2:40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40</v>
      </c>
      <c r="C23" s="57"/>
      <c r="D23" s="57"/>
      <c r="E23" s="57"/>
      <c r="F23" s="57"/>
      <c r="G23" s="57"/>
      <c r="H23" s="57"/>
      <c r="I23" s="57">
        <v>310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310</v>
      </c>
      <c r="AM23" s="30">
        <f t="shared" si="1"/>
        <v>0</v>
      </c>
      <c r="AN23" s="30">
        <f t="shared" si="2"/>
        <v>310</v>
      </c>
    </row>
    <row r="24" spans="2:40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>
        <v>2</v>
      </c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2</v>
      </c>
      <c r="AM28" s="30">
        <f t="shared" si="1"/>
        <v>0</v>
      </c>
      <c r="AN28" s="30">
        <f t="shared" si="2"/>
        <v>2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1547</v>
      </c>
      <c r="E36" s="30">
        <f t="shared" si="3"/>
        <v>111</v>
      </c>
      <c r="F36" s="30">
        <f t="shared" si="3"/>
        <v>6600</v>
      </c>
      <c r="G36" s="30">
        <f t="shared" si="3"/>
        <v>9952</v>
      </c>
      <c r="H36" s="30">
        <f t="shared" si="3"/>
        <v>1525</v>
      </c>
      <c r="I36" s="30">
        <f t="shared" si="3"/>
        <v>15904</v>
      </c>
      <c r="J36" s="30">
        <f t="shared" si="3"/>
        <v>11178</v>
      </c>
      <c r="K36" s="30">
        <f t="shared" si="3"/>
        <v>2187</v>
      </c>
      <c r="L36" s="30">
        <f t="shared" si="3"/>
        <v>942</v>
      </c>
      <c r="M36" s="30">
        <f t="shared" si="3"/>
        <v>0</v>
      </c>
      <c r="N36" s="30">
        <f t="shared" si="3"/>
        <v>0</v>
      </c>
      <c r="O36" s="30">
        <f t="shared" si="3"/>
        <v>4620</v>
      </c>
      <c r="P36" s="30">
        <f t="shared" si="3"/>
        <v>150</v>
      </c>
      <c r="Q36" s="30">
        <f t="shared" si="3"/>
        <v>8205</v>
      </c>
      <c r="R36" s="30">
        <f t="shared" si="3"/>
        <v>1870</v>
      </c>
      <c r="S36" s="30">
        <f t="shared" si="3"/>
        <v>5690</v>
      </c>
      <c r="T36" s="30">
        <f t="shared" si="3"/>
        <v>290</v>
      </c>
      <c r="U36" s="30">
        <f t="shared" si="3"/>
        <v>2240</v>
      </c>
      <c r="V36" s="30">
        <f t="shared" si="3"/>
        <v>0</v>
      </c>
      <c r="W36" s="30">
        <f t="shared" si="3"/>
        <v>5420</v>
      </c>
      <c r="X36" s="30">
        <f t="shared" si="3"/>
        <v>0</v>
      </c>
      <c r="Y36" s="30">
        <f t="shared" si="3"/>
        <v>6630</v>
      </c>
      <c r="Z36" s="30">
        <f t="shared" si="3"/>
        <v>0</v>
      </c>
      <c r="AA36" s="30">
        <f t="shared" si="3"/>
        <v>1679</v>
      </c>
      <c r="AB36" s="30">
        <f t="shared" si="3"/>
        <v>0</v>
      </c>
      <c r="AC36" s="30">
        <f t="shared" si="3"/>
        <v>3143</v>
      </c>
      <c r="AD36" s="30">
        <f t="shared" si="3"/>
        <v>1604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88</v>
      </c>
      <c r="AL36" s="30">
        <f t="shared" si="0"/>
        <v>67385</v>
      </c>
      <c r="AM36" s="30">
        <f t="shared" si="1"/>
        <v>24190</v>
      </c>
      <c r="AN36" s="30">
        <f t="shared" si="2"/>
        <v>91575</v>
      </c>
    </row>
    <row r="37" spans="2:40" ht="22.5" customHeight="1">
      <c r="B37" s="29" t="s">
        <v>54</v>
      </c>
      <c r="C37" s="65"/>
      <c r="D37" s="65"/>
      <c r="E37" s="65"/>
      <c r="F37" s="65"/>
      <c r="G37" s="65">
        <v>18.4</v>
      </c>
      <c r="H37" s="65"/>
      <c r="I37" s="65">
        <v>19.7</v>
      </c>
      <c r="J37" s="65"/>
      <c r="K37" s="65"/>
      <c r="L37" s="65"/>
      <c r="M37" s="65"/>
      <c r="N37" s="65"/>
      <c r="O37" s="65"/>
      <c r="P37" s="65"/>
      <c r="Q37" s="65">
        <v>16.8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2" t="s">
        <v>65</v>
      </c>
      <c r="AK41" s="82"/>
      <c r="AL41" s="82"/>
      <c r="AM41" s="82"/>
      <c r="AN41" s="8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AF8:AG8"/>
    <mergeCell ref="O8:P8"/>
    <mergeCell ref="Q8:R8"/>
    <mergeCell ref="AJ8:AK8"/>
    <mergeCell ref="AH8:AI8"/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2009-05-04T21:07:39Z</cp:lastPrinted>
  <dcterms:created xsi:type="dcterms:W3CDTF">2008-10-21T17:58:04Z</dcterms:created>
  <dcterms:modified xsi:type="dcterms:W3CDTF">2009-05-04T21:33:50Z</dcterms:modified>
  <cp:category/>
  <cp:version/>
  <cp:contentType/>
  <cp:contentStatus/>
</cp:coreProperties>
</file>