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<sst xmlns="http://schemas.openxmlformats.org/spreadsheetml/2006/main" count="380" uniqueCount="69">
  <si>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</si>
  <si>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</si>
  <si>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</si>
  <si>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</si>
  <si>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</si>
  <si>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</si>
  <si>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</si>
  <si>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</si>
  <si>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</si>
  <si>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</si>
  <si>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</si>
  <si>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</si>
  <si>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</si>
  <si>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</si>
  <si>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</si>
  <si>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</si>
  <si>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</si>
  <si>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</si>
  <si>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</si>
  <si>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</si>
  <si>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</si>
  <si>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</si>
  <si>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</si>
  <si>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</si>
  <si>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</si>
  <si>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</si>
  <si>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</si>
  <si>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</si>
  <si>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</si>
  <si>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</si>
  <si>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</si>
  <si>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</si>
  <si>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</si>
  <si>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</si>
  <si>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</si>
  <si>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</si>
  <si>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</si>
  <si>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</si>
  <si>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</si>
  <si>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</si>
  <si>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</si>
  <si>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</si>
  <si>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</si>
  <si>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</si>
  <si>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</si>
  <si>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</si>
  <si>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</si>
  <si>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</si>
  <si>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</si>
  <si>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</si>
  <si>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</si>
  <si>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</si>
  <si>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</si>
  <si>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</si>
  <si>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</si>
  <si>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</si>
  <si>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</si>
  <si>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</si>
  <si>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</si>
  <si>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</si>
  <si>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</si>
  <si>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R.M.N°446--2009-PRODUCE</t>
  </si>
  <si>
    <t xml:space="preserve">        Fecha :30/12/2009</t>
  </si>
  <si>
    <t>12.5-15.0</t>
  </si>
  <si>
    <t>11.5-13.0</t>
  </si>
  <si>
    <t>11.0-13.5</t>
  </si>
  <si>
    <t>Callao, 04 de  Enero 2010</t>
  </si>
  <si>
    <t xml:space="preserve">REPORTE PRELIMINAR     </t>
  </si>
  <si>
    <t xml:space="preserve">           Atención:  Ing.Jose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</si>
</sst>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D1">
      <selection activeCell="AA10" sqref="AA10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421875" style="0" customWidth="1"/>
    <col min="5" max="5" width="8.421875" style="0" customWidth="1"/>
    <col min="6" max="6" width="9.8515625" style="0" customWidth="1"/>
    <col min="7" max="7" width="8.421875" style="0" customWidth="1"/>
    <col min="8" max="8" width="7.28125" style="0" customWidth="1"/>
    <col min="9" max="9" width="8.140625" style="0" customWidth="1"/>
    <col min="10" max="10" width="6.7109375" style="0" customWidth="1"/>
    <col min="11" max="11" width="8.00390625" style="0" customWidth="1"/>
    <col min="12" max="12" width="6.421875" style="0" customWidth="1"/>
    <col min="13" max="13" width="7.7109375" style="0" customWidth="1"/>
    <col min="14" max="14" width="6.00390625" style="0" customWidth="1"/>
    <col min="15" max="15" width="8.421875" style="0" customWidth="1"/>
    <col min="16" max="16" width="7.28125" style="0" customWidth="1"/>
    <col min="17" max="17" width="7.421875" style="0" customWidth="1"/>
    <col min="18" max="18" width="6.28125" style="0" customWidth="1"/>
    <col min="19" max="19" width="7.421875" style="0" customWidth="1"/>
    <col min="20" max="20" width="7.28125" style="0" customWidth="1"/>
    <col min="21" max="22" width="7.421875" style="0" customWidth="1"/>
    <col min="23" max="23" width="8.7109375" style="0" customWidth="1"/>
    <col min="24" max="24" width="6.421875" style="0" customWidth="1"/>
    <col min="25" max="25" width="9.421875" style="0" customWidth="1"/>
    <col min="26" max="26" width="7.8515625" style="0" customWidth="1"/>
    <col min="27" max="27" width="9.421875" style="0" customWidth="1"/>
    <col min="28" max="28" width="5.7109375" style="0" customWidth="1"/>
    <col min="29" max="29" width="9.28125" style="0" customWidth="1"/>
    <col min="30" max="30" width="8.00390625" style="0" customWidth="1"/>
    <col min="31" max="31" width="5.57421875" style="0" customWidth="1"/>
    <col min="32" max="32" width="8.421875" style="0" customWidth="1"/>
    <col min="33" max="33" width="5.7109375" style="0" customWidth="1"/>
    <col min="34" max="34" width="6.57421875" style="0" customWidth="1"/>
    <col min="35" max="35" width="6.140625" style="0" customWidth="1"/>
    <col min="36" max="36" width="7.421875" style="0" customWidth="1"/>
    <col min="37" max="37" width="6.140625" style="0" customWidth="1"/>
    <col min="38" max="38" width="11.28125" style="0" customWidth="1"/>
    <col min="39" max="39" width="10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0" t="s">
        <v>67</v>
      </c>
      <c r="AM4" s="91"/>
      <c r="AN4" s="91"/>
      <c r="AO4" s="91"/>
      <c r="AP4" s="91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0" t="s">
        <v>62</v>
      </c>
      <c r="AO6" s="90"/>
      <c r="AP6" s="93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89" t="s">
        <v>8</v>
      </c>
      <c r="J8" s="88"/>
      <c r="K8" s="84" t="s">
        <v>9</v>
      </c>
      <c r="L8" s="85"/>
      <c r="M8" s="84" t="s">
        <v>10</v>
      </c>
      <c r="N8" s="88"/>
      <c r="O8" s="89" t="s">
        <v>11</v>
      </c>
      <c r="P8" s="85"/>
      <c r="Q8" s="89" t="s">
        <v>12</v>
      </c>
      <c r="R8" s="85"/>
      <c r="S8" s="89" t="s">
        <v>13</v>
      </c>
      <c r="T8" s="85"/>
      <c r="U8" s="89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19" t="s">
        <v>18</v>
      </c>
      <c r="AD8" s="94" t="s">
        <v>19</v>
      </c>
      <c r="AE8" s="100"/>
      <c r="AF8" s="94" t="s">
        <v>20</v>
      </c>
      <c r="AG8" s="100"/>
      <c r="AH8" s="99" t="s">
        <v>60</v>
      </c>
      <c r="AI8" s="100"/>
      <c r="AJ8" s="94" t="s">
        <v>21</v>
      </c>
      <c r="AK8" s="95"/>
      <c r="AL8" s="89" t="s">
        <v>22</v>
      </c>
      <c r="AM8" s="88"/>
      <c r="AN8" s="97" t="s">
        <v>23</v>
      </c>
      <c r="AO8" s="98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1913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1190</v>
      </c>
      <c r="X10" s="30">
        <v>0</v>
      </c>
      <c r="Y10" s="30">
        <v>0</v>
      </c>
      <c r="Z10" s="30">
        <v>0</v>
      </c>
      <c r="AA10" s="30">
        <v>3524</v>
      </c>
      <c r="AB10" s="30">
        <v>0</v>
      </c>
      <c r="AC10" s="30">
        <v>3744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3467</v>
      </c>
      <c r="AM10" s="30">
        <v>292</v>
      </c>
      <c r="AN10" s="30">
        <f>SUMIF($C$9:$AM$9,"Ind",C10:AM10)</f>
        <v>11925</v>
      </c>
      <c r="AO10" s="30">
        <f>SUMIF($C$9:$AM$9,"I.Mad",C10:AM10)</f>
        <v>2205</v>
      </c>
      <c r="AP10" s="30">
        <f>SUM(AN10:AO10)</f>
        <v>14130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106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3</v>
      </c>
      <c r="X11" s="32" t="s">
        <v>29</v>
      </c>
      <c r="Y11" s="32" t="s">
        <v>29</v>
      </c>
      <c r="Z11" s="32" t="s">
        <v>29</v>
      </c>
      <c r="AA11" s="32">
        <v>14</v>
      </c>
      <c r="AB11" s="32" t="s">
        <v>29</v>
      </c>
      <c r="AC11" s="32">
        <v>18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2">
        <v>65</v>
      </c>
      <c r="AM11" s="32">
        <v>7</v>
      </c>
      <c r="AN11" s="30">
        <f>SUMIF($C$9:$AM$9,"Ind",C11:AM11)</f>
        <v>100</v>
      </c>
      <c r="AO11" s="30">
        <f>SUMIF($C$9:$AM$9,"I.Mad",C11:AM11)</f>
        <v>113</v>
      </c>
      <c r="AP11" s="30">
        <f>SUM(AN11:AO11)</f>
        <v>213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19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3</v>
      </c>
      <c r="X12" s="32" t="s">
        <v>29</v>
      </c>
      <c r="Y12" s="32" t="s">
        <v>29</v>
      </c>
      <c r="Z12" s="32" t="s">
        <v>29</v>
      </c>
      <c r="AA12" s="32">
        <v>9</v>
      </c>
      <c r="AB12" s="32" t="s">
        <v>29</v>
      </c>
      <c r="AC12" s="32">
        <v>6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2">
        <v>11</v>
      </c>
      <c r="AM12" s="32">
        <v>2</v>
      </c>
      <c r="AN12" s="30">
        <f>SUMIF($C$9:$AM$9,"Ind",C12:AM12)</f>
        <v>29</v>
      </c>
      <c r="AO12" s="30">
        <f>SUMIF($C$9:$AM$9,"I.Mad",C12:AM12)</f>
        <v>21</v>
      </c>
      <c r="AP12" s="30">
        <f>SUM(AN12:AO12)</f>
        <v>50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15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0</v>
      </c>
      <c r="X13" s="32" t="s">
        <v>29</v>
      </c>
      <c r="Y13" s="32" t="s">
        <v>29</v>
      </c>
      <c r="Z13" s="32" t="s">
        <v>29</v>
      </c>
      <c r="AA13" s="32">
        <v>0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2">
        <v>25</v>
      </c>
      <c r="AM13" s="32">
        <v>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82" t="s">
        <v>63</v>
      </c>
      <c r="G14" s="62" t="s">
        <v>29</v>
      </c>
      <c r="H14" s="62" t="s">
        <v>29</v>
      </c>
      <c r="I14" s="62" t="s">
        <v>29</v>
      </c>
      <c r="J14" s="62" t="s">
        <v>29</v>
      </c>
      <c r="K14" s="62" t="s">
        <v>29</v>
      </c>
      <c r="L14" s="62" t="s">
        <v>29</v>
      </c>
      <c r="M14" s="62" t="s">
        <v>29</v>
      </c>
      <c r="N14" s="62" t="s">
        <v>29</v>
      </c>
      <c r="O14" s="62" t="s">
        <v>29</v>
      </c>
      <c r="P14" s="62" t="s">
        <v>29</v>
      </c>
      <c r="Q14" s="62" t="s">
        <v>29</v>
      </c>
      <c r="R14" s="62" t="s">
        <v>29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14.5</v>
      </c>
      <c r="X14" s="62" t="s">
        <v>29</v>
      </c>
      <c r="Y14" s="62" t="s">
        <v>29</v>
      </c>
      <c r="Z14" s="62" t="s">
        <v>29</v>
      </c>
      <c r="AA14" s="62">
        <v>14.5</v>
      </c>
      <c r="AB14" s="62" t="s">
        <v>29</v>
      </c>
      <c r="AC14" s="62">
        <v>14.5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82" t="s">
        <v>64</v>
      </c>
      <c r="AM14" s="82" t="s">
        <v>65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>
        <v>233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233</v>
      </c>
      <c r="AP25" s="30">
        <f t="shared" si="2"/>
        <v>233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>
        <v>1</v>
      </c>
      <c r="AM33" s="32"/>
      <c r="AN33" s="30">
        <f t="shared" si="0"/>
        <v>1</v>
      </c>
      <c r="AO33" s="30">
        <f t="shared" si="1"/>
        <v>0</v>
      </c>
      <c r="AP33" s="30">
        <f t="shared" si="2"/>
        <v>1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2146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1190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3524</v>
      </c>
      <c r="AB36" s="30">
        <f t="shared" si="3"/>
        <v>0</v>
      </c>
      <c r="AC36" s="30">
        <f t="shared" si="3"/>
        <v>3744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3468</v>
      </c>
      <c r="AM36" s="30">
        <f t="shared" si="3"/>
        <v>292</v>
      </c>
      <c r="AN36" s="30">
        <f t="shared" si="0"/>
        <v>11926</v>
      </c>
      <c r="AO36" s="30">
        <f t="shared" si="1"/>
        <v>2438</v>
      </c>
      <c r="AP36" s="30">
        <f t="shared" si="2"/>
        <v>14364</v>
      </c>
    </row>
    <row r="37" spans="2:42" ht="22.5" customHeight="1">
      <c r="B37" s="29" t="s">
        <v>54</v>
      </c>
      <c r="C37" s="65"/>
      <c r="D37" s="65"/>
      <c r="E37" s="65"/>
      <c r="F37" s="65"/>
      <c r="G37" s="65">
        <v>21.4</v>
      </c>
      <c r="H37" s="65"/>
      <c r="I37" s="65">
        <v>23.3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4">
    <mergeCell ref="I8:J8"/>
    <mergeCell ref="AN8:AO8"/>
    <mergeCell ref="Y8:Z8"/>
    <mergeCell ref="AH8:AI8"/>
    <mergeCell ref="AF8:AG8"/>
    <mergeCell ref="Q8:R8"/>
    <mergeCell ref="AA8:AB8"/>
    <mergeCell ref="AD8:AE8"/>
    <mergeCell ref="AN5:AP5"/>
    <mergeCell ref="AN6:AP6"/>
    <mergeCell ref="S8:T8"/>
    <mergeCell ref="AL8:AM8"/>
    <mergeCell ref="AJ8:AK8"/>
    <mergeCell ref="W8:X8"/>
    <mergeCell ref="B2:AP2"/>
    <mergeCell ref="C8:D8"/>
    <mergeCell ref="G8:H8"/>
    <mergeCell ref="K8:L8"/>
    <mergeCell ref="M8:N8"/>
    <mergeCell ref="E8:F8"/>
    <mergeCell ref="O8:P8"/>
    <mergeCell ref="U8:V8"/>
    <mergeCell ref="B3:AP3"/>
    <mergeCell ref="AL4:AP4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2010-01-04T20:25:05Z</dcterms:modified>
  <cp:category/>
  <cp:version/>
  <cp:contentType/>
  <cp:contentStatus/>
</cp:coreProperties>
</file>