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667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<sst xmlns="http://schemas.openxmlformats.org/spreadsheetml/2006/main" count="385" uniqueCount="66">
  <si>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</si>
  <si>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</si>
  <si>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</si>
  <si>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</si>
  <si>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</si>
  <si>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</si>
  <si>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</si>
  <si>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</si>
  <si>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</si>
  <si>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</si>
  <si>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</si>
  <si>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</si>
  <si>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</si>
  <si>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</si>
  <si>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</si>
  <si>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</si>
  <si>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</si>
  <si>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</si>
  <si>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</si>
  <si>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</si>
  <si>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</si>
  <si>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</si>
  <si>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</si>
  <si>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</si>
  <si>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</si>
  <si>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</si>
  <si>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</si>
  <si>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</si>
  <si>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</si>
  <si>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</si>
  <si>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</si>
  <si>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</si>
  <si>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</si>
  <si>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</si>
  <si>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</si>
  <si>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</si>
  <si>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</si>
  <si>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</si>
  <si>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</si>
  <si>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</si>
  <si>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</si>
  <si>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</si>
  <si>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</si>
  <si>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</si>
  <si>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</si>
  <si>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</si>
  <si>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</si>
  <si>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</si>
  <si>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</si>
  <si>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</si>
  <si>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</si>
  <si>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</si>
  <si>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</si>
  <si>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</si>
  <si>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</si>
  <si>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</si>
  <si>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</si>
  <si>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</si>
  <si>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</si>
  <si>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</si>
  <si>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</si>
  <si>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</si>
  <si>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30/08/2009</t>
  </si>
  <si>
    <t>Callao, 31 de Agosto 2009</t>
  </si>
  <si>
    <t xml:space="preserve">           Atención:  Econ. Mercedes Araoz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</si>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</sst>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O1">
      <selection activeCell="AO14" sqref="AO1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6.71093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7.57421875" style="0" bestFit="1" customWidth="1"/>
    <col min="33" max="33" width="5.7109375" style="0" customWidth="1"/>
    <col min="34" max="34" width="7.28125" style="0" customWidth="1"/>
    <col min="35" max="37" width="5.421875" style="0" customWidth="1"/>
    <col min="38" max="38" width="7.7109375" style="0" customWidth="1"/>
    <col min="39" max="39" width="8.0039062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62</v>
      </c>
      <c r="AO6" s="93"/>
      <c r="AP6" s="94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875</v>
      </c>
      <c r="AG10" s="30">
        <v>0</v>
      </c>
      <c r="AH10" s="30">
        <v>163</v>
      </c>
      <c r="AI10" s="30">
        <v>0</v>
      </c>
      <c r="AJ10" s="30">
        <v>0</v>
      </c>
      <c r="AK10" s="30">
        <v>0</v>
      </c>
      <c r="AL10" s="30">
        <v>119</v>
      </c>
      <c r="AM10" s="30">
        <v>48</v>
      </c>
      <c r="AN10" s="30">
        <f>SUMIF($C$9:$AM$9,"Ind",C10:AM10)</f>
        <v>1157</v>
      </c>
      <c r="AO10" s="30">
        <f>SUMIF($C$9:$AM$9,"I.Mad",C10:AM10)</f>
        <v>48</v>
      </c>
      <c r="AP10" s="30">
        <f>SUM(AN10:AO10)</f>
        <v>1205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>
        <v>7</v>
      </c>
      <c r="AG11" s="32" t="s">
        <v>30</v>
      </c>
      <c r="AH11" s="32">
        <v>1</v>
      </c>
      <c r="AI11" s="32" t="s">
        <v>30</v>
      </c>
      <c r="AJ11" s="32" t="s">
        <v>30</v>
      </c>
      <c r="AK11" s="32" t="s">
        <v>30</v>
      </c>
      <c r="AL11" s="32">
        <v>5</v>
      </c>
      <c r="AM11" s="32">
        <v>4</v>
      </c>
      <c r="AN11" s="30">
        <f>SUMIF($C$9:$AM$9,"Ind",C11:AM11)</f>
        <v>13</v>
      </c>
      <c r="AO11" s="30">
        <f>SUMIF($C$9:$AM$9,"I.Mad",C11:AM11)</f>
        <v>4</v>
      </c>
      <c r="AP11" s="30">
        <f>SUM(AN11:AO11)</f>
        <v>17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>
        <v>4</v>
      </c>
      <c r="AG12" s="32" t="s">
        <v>30</v>
      </c>
      <c r="AH12" s="32">
        <v>1</v>
      </c>
      <c r="AI12" s="32" t="s">
        <v>30</v>
      </c>
      <c r="AJ12" s="32" t="s">
        <v>30</v>
      </c>
      <c r="AK12" s="32" t="s">
        <v>30</v>
      </c>
      <c r="AL12" s="32">
        <v>3</v>
      </c>
      <c r="AM12" s="32">
        <v>2</v>
      </c>
      <c r="AN12" s="30">
        <f>SUMIF($C$9:$AM$9,"Ind",C12:AM12)</f>
        <v>8</v>
      </c>
      <c r="AO12" s="30">
        <f>SUMIF($C$9:$AM$9,"I.Mad",C12:AM12)</f>
        <v>2</v>
      </c>
      <c r="AP12" s="30">
        <f>SUM(AN12:AO12)</f>
        <v>10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>
        <v>72</v>
      </c>
      <c r="AG13" s="32" t="s">
        <v>30</v>
      </c>
      <c r="AH13" s="32">
        <v>26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3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>
        <v>11</v>
      </c>
      <c r="AG14" s="62" t="s">
        <v>30</v>
      </c>
      <c r="AH14" s="62">
        <v>11.5</v>
      </c>
      <c r="AI14" s="62" t="s">
        <v>30</v>
      </c>
      <c r="AJ14" s="62" t="s">
        <v>30</v>
      </c>
      <c r="AK14" s="62" t="s">
        <v>30</v>
      </c>
      <c r="AL14" s="62">
        <v>13</v>
      </c>
      <c r="AM14" s="62">
        <v>13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875</v>
      </c>
      <c r="AG36" s="30">
        <f t="shared" si="3"/>
        <v>0</v>
      </c>
      <c r="AH36" s="30">
        <f>+SUM(AH10,AH16,AH22:AH35)</f>
        <v>163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119</v>
      </c>
      <c r="AM36" s="30">
        <f t="shared" si="3"/>
        <v>48</v>
      </c>
      <c r="AN36" s="30">
        <f t="shared" si="0"/>
        <v>1157</v>
      </c>
      <c r="AO36" s="30">
        <f t="shared" si="1"/>
        <v>48</v>
      </c>
      <c r="AP36" s="30">
        <f t="shared" si="2"/>
        <v>1205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15.3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81" t="s">
        <v>63</v>
      </c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F8:AG8"/>
    <mergeCell ref="O8:P8"/>
    <mergeCell ref="Q8:R8"/>
    <mergeCell ref="AL8:AM8"/>
    <mergeCell ref="AJ8:AK8"/>
    <mergeCell ref="AH8:AI8"/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2009-08-31T19:25:49Z</dcterms:modified>
  <cp:category/>
  <cp:version/>
  <cp:contentType/>
  <cp:contentStatus/>
</cp:coreProperties>
</file>