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970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<sst xmlns="http://schemas.openxmlformats.org/spreadsheetml/2006/main" count="379" uniqueCount="69">
  <si>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</si>
  <si>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</si>
  <si>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</si>
  <si>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</si>
  <si>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</si>
  <si>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</si>
  <si>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</si>
  <si>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</si>
  <si>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</si>
  <si>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</si>
  <si>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</si>
  <si>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</si>
  <si>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</si>
  <si>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</si>
  <si>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</si>
  <si>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</si>
  <si>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</si>
  <si>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</si>
  <si>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</si>
  <si>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</si>
  <si>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</si>
  <si>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</si>
  <si>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</si>
  <si>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</si>
  <si>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</si>
  <si>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</si>
  <si>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</si>
  <si>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</si>
  <si>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</si>
  <si>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</si>
  <si>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</si>
  <si>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</si>
  <si>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</si>
  <si>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</si>
  <si>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</si>
  <si>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</si>
  <si>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</si>
  <si>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</si>
  <si>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</si>
  <si>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</si>
  <si>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</si>
  <si>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</si>
  <si>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</si>
  <si>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</si>
  <si>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</si>
  <si>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</si>
  <si>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</si>
  <si>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</si>
  <si>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</si>
  <si>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</si>
  <si>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</si>
  <si>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</si>
  <si>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</si>
  <si>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</si>
  <si>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</si>
  <si>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</si>
  <si>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</si>
  <si>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</si>
  <si>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</si>
  <si>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</si>
  <si>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</si>
  <si>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28/06/2009</t>
  </si>
  <si>
    <t>13.5-15.5</t>
  </si>
  <si>
    <t>11.5-12.5</t>
  </si>
  <si>
    <t xml:space="preserve"> REPORTE  FINAL</t>
  </si>
  <si>
    <t>S/M</t>
  </si>
  <si>
    <t xml:space="preserve"> R.M.N°137-2009-PRODUCE </t>
  </si>
  <si>
    <t xml:space="preserve">           Atención:  Econ. Elena Conterno Martinelli  </t>
  </si>
  <si>
    <t>Callao, 30 de Junio 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</si>
</sst>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192" fontId="15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N1">
      <selection activeCell="AA4" sqref="AA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5.28125" style="0" customWidth="1"/>
    <col min="5" max="5" width="5.7109375" style="0" customWidth="1"/>
    <col min="6" max="6" width="7.8515625" style="0" customWidth="1"/>
    <col min="7" max="7" width="10.28125" style="0" customWidth="1"/>
    <col min="8" max="8" width="5.7109375" style="0" customWidth="1"/>
    <col min="9" max="9" width="8.00390625" style="0" customWidth="1"/>
    <col min="10" max="10" width="11.28125" style="0" customWidth="1"/>
    <col min="11" max="11" width="10.8515625" style="0" customWidth="1"/>
    <col min="12" max="37" width="5.7109375" style="0" customWidth="1"/>
    <col min="38" max="38" width="7.7109375" style="0" customWidth="1"/>
    <col min="39" max="39" width="5.57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64</v>
      </c>
      <c r="AM4" s="94"/>
      <c r="AN4" s="94"/>
      <c r="AO4" s="94"/>
      <c r="AP4" s="94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61</v>
      </c>
      <c r="AO6" s="92"/>
      <c r="AP6" s="93"/>
    </row>
    <row r="7" spans="2:42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5"/>
      <c r="Y8" s="84" t="s">
        <v>16</v>
      </c>
      <c r="Z8" s="95"/>
      <c r="AA8" s="84" t="s">
        <v>17</v>
      </c>
      <c r="AB8" s="95"/>
      <c r="AC8" s="19" t="s">
        <v>18</v>
      </c>
      <c r="AD8" s="87" t="s">
        <v>19</v>
      </c>
      <c r="AE8" s="88"/>
      <c r="AF8" s="87" t="s">
        <v>20</v>
      </c>
      <c r="AG8" s="88"/>
      <c r="AH8" s="91" t="s">
        <v>60</v>
      </c>
      <c r="AI8" s="88"/>
      <c r="AJ8" s="87" t="s">
        <v>21</v>
      </c>
      <c r="AK8" s="90"/>
      <c r="AL8" s="89" t="s">
        <v>22</v>
      </c>
      <c r="AM8" s="86"/>
      <c r="AN8" s="96" t="s">
        <v>23</v>
      </c>
      <c r="AO8" s="97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379</v>
      </c>
      <c r="D10" s="30">
        <v>0</v>
      </c>
      <c r="E10" s="30">
        <v>0</v>
      </c>
      <c r="F10" s="30">
        <v>480</v>
      </c>
      <c r="G10" s="30">
        <v>2425</v>
      </c>
      <c r="H10" s="30">
        <v>0</v>
      </c>
      <c r="I10" s="30">
        <v>41</v>
      </c>
      <c r="J10" s="30">
        <v>881</v>
      </c>
      <c r="K10" s="30">
        <v>185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174</v>
      </c>
      <c r="AM10" s="30">
        <v>0</v>
      </c>
      <c r="AN10" s="30">
        <f>SUMIF($C$9:$AM$9,"Ind",C10:AM10)</f>
        <v>3204</v>
      </c>
      <c r="AO10" s="30">
        <f>SUMIF($C$9:$AM$9,"I.Mad",C10:AM10)</f>
        <v>1361</v>
      </c>
      <c r="AP10" s="30">
        <f>SUM(AN10:AO10)</f>
        <v>4565</v>
      </c>
    </row>
    <row r="11" spans="2:42" ht="20.25">
      <c r="B11" s="31" t="s">
        <v>28</v>
      </c>
      <c r="C11" s="32">
        <v>1</v>
      </c>
      <c r="D11" s="32" t="s">
        <v>29</v>
      </c>
      <c r="E11" s="32" t="s">
        <v>29</v>
      </c>
      <c r="F11" s="32">
        <v>14</v>
      </c>
      <c r="G11" s="32">
        <v>10</v>
      </c>
      <c r="H11" s="32" t="s">
        <v>29</v>
      </c>
      <c r="I11" s="32">
        <v>1</v>
      </c>
      <c r="J11" s="32">
        <v>18</v>
      </c>
      <c r="K11" s="32">
        <v>6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 t="s">
        <v>29</v>
      </c>
      <c r="X11" s="32" t="s">
        <v>29</v>
      </c>
      <c r="Y11" s="32" t="s">
        <v>29</v>
      </c>
      <c r="Z11" s="32" t="s">
        <v>29</v>
      </c>
      <c r="AA11" s="32" t="s">
        <v>29</v>
      </c>
      <c r="AB11" s="32" t="s">
        <v>29</v>
      </c>
      <c r="AC11" s="32" t="s">
        <v>29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2">
        <v>7</v>
      </c>
      <c r="AM11" s="32" t="s">
        <v>29</v>
      </c>
      <c r="AN11" s="30">
        <f>SUMIF($C$9:$AM$9,"Ind",C11:AM11)</f>
        <v>25</v>
      </c>
      <c r="AO11" s="30">
        <f>SUMIF($C$9:$AM$9,"I.Mad",C11:AM11)</f>
        <v>32</v>
      </c>
      <c r="AP11" s="30">
        <f>SUM(AN11:AO11)</f>
        <v>57</v>
      </c>
    </row>
    <row r="12" spans="2:42" ht="20.25">
      <c r="B12" s="31" t="s">
        <v>30</v>
      </c>
      <c r="C12" s="32">
        <v>1</v>
      </c>
      <c r="D12" s="32" t="s">
        <v>29</v>
      </c>
      <c r="E12" s="32" t="s">
        <v>29</v>
      </c>
      <c r="F12" s="32">
        <v>2</v>
      </c>
      <c r="G12" s="32">
        <v>6</v>
      </c>
      <c r="H12" s="32" t="s">
        <v>29</v>
      </c>
      <c r="I12" s="30" t="s">
        <v>65</v>
      </c>
      <c r="J12" s="32">
        <v>8</v>
      </c>
      <c r="K12" s="32">
        <v>1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 t="s">
        <v>29</v>
      </c>
      <c r="X12" s="32" t="s">
        <v>29</v>
      </c>
      <c r="Y12" s="32" t="s">
        <v>29</v>
      </c>
      <c r="Z12" s="32" t="s">
        <v>29</v>
      </c>
      <c r="AA12" s="32" t="s">
        <v>29</v>
      </c>
      <c r="AB12" s="32" t="s">
        <v>29</v>
      </c>
      <c r="AC12" s="32" t="s">
        <v>29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2">
        <v>3</v>
      </c>
      <c r="AM12" s="32" t="s">
        <v>29</v>
      </c>
      <c r="AN12" s="30">
        <f>SUMIF($C$9:$AM$9,"Ind",C12:AM12)</f>
        <v>11</v>
      </c>
      <c r="AO12" s="30">
        <f>SUMIF($C$9:$AM$9,"I.Mad",C12:AM12)</f>
        <v>10</v>
      </c>
      <c r="AP12" s="30">
        <f>SUM(AN12:AO12)</f>
        <v>21</v>
      </c>
    </row>
    <row r="13" spans="2:42" ht="20.25">
      <c r="B13" s="31" t="s">
        <v>31</v>
      </c>
      <c r="C13" s="32">
        <v>12.3</v>
      </c>
      <c r="D13" s="32" t="s">
        <v>29</v>
      </c>
      <c r="E13" s="32" t="s">
        <v>29</v>
      </c>
      <c r="F13" s="32">
        <v>4</v>
      </c>
      <c r="G13" s="32">
        <v>11</v>
      </c>
      <c r="H13" s="32" t="s">
        <v>29</v>
      </c>
      <c r="I13" s="32" t="s">
        <v>29</v>
      </c>
      <c r="J13" s="32">
        <v>0</v>
      </c>
      <c r="K13" s="32">
        <v>1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 t="s">
        <v>29</v>
      </c>
      <c r="X13" s="32" t="s">
        <v>29</v>
      </c>
      <c r="Y13" s="32" t="s">
        <v>29</v>
      </c>
      <c r="Z13" s="32" t="s">
        <v>29</v>
      </c>
      <c r="AA13" s="32" t="s">
        <v>29</v>
      </c>
      <c r="AB13" s="32" t="s">
        <v>29</v>
      </c>
      <c r="AC13" s="32" t="s">
        <v>29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2">
        <v>0</v>
      </c>
      <c r="AM13" s="32" t="s">
        <v>29</v>
      </c>
      <c r="AN13" s="33"/>
      <c r="AO13" s="33"/>
      <c r="AP13" s="33"/>
    </row>
    <row r="14" spans="2:42" ht="20.25">
      <c r="B14" s="34" t="s">
        <v>32</v>
      </c>
      <c r="C14" s="62">
        <v>12.5</v>
      </c>
      <c r="D14" s="62" t="s">
        <v>29</v>
      </c>
      <c r="E14" s="62" t="s">
        <v>29</v>
      </c>
      <c r="F14" s="62">
        <v>12.5</v>
      </c>
      <c r="G14" s="99" t="s">
        <v>63</v>
      </c>
      <c r="H14" s="62" t="s">
        <v>29</v>
      </c>
      <c r="I14" s="62" t="s">
        <v>29</v>
      </c>
      <c r="J14" s="99" t="s">
        <v>62</v>
      </c>
      <c r="K14" s="99" t="s">
        <v>62</v>
      </c>
      <c r="L14" s="62" t="s">
        <v>29</v>
      </c>
      <c r="M14" s="62" t="s">
        <v>29</v>
      </c>
      <c r="N14" s="62" t="s">
        <v>29</v>
      </c>
      <c r="O14" s="62" t="s">
        <v>29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 t="s">
        <v>29</v>
      </c>
      <c r="X14" s="62" t="s">
        <v>29</v>
      </c>
      <c r="Y14" s="62" t="s">
        <v>29</v>
      </c>
      <c r="Z14" s="62" t="s">
        <v>29</v>
      </c>
      <c r="AA14" s="62" t="s">
        <v>29</v>
      </c>
      <c r="AB14" s="62" t="s">
        <v>29</v>
      </c>
      <c r="AC14" s="62" t="s">
        <v>29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62">
        <v>14.5</v>
      </c>
      <c r="AM14" s="62" t="s">
        <v>29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379</v>
      </c>
      <c r="D36" s="30">
        <f t="shared" si="3"/>
        <v>0</v>
      </c>
      <c r="E36" s="30">
        <f t="shared" si="3"/>
        <v>0</v>
      </c>
      <c r="F36" s="30">
        <f t="shared" si="3"/>
        <v>480</v>
      </c>
      <c r="G36" s="30">
        <f t="shared" si="3"/>
        <v>2425</v>
      </c>
      <c r="H36" s="30">
        <f t="shared" si="3"/>
        <v>0</v>
      </c>
      <c r="I36" s="30">
        <f t="shared" si="3"/>
        <v>41</v>
      </c>
      <c r="J36" s="30">
        <f t="shared" si="3"/>
        <v>881</v>
      </c>
      <c r="K36" s="30">
        <f t="shared" si="3"/>
        <v>185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174</v>
      </c>
      <c r="AM36" s="30">
        <f t="shared" si="3"/>
        <v>0</v>
      </c>
      <c r="AN36" s="30">
        <f t="shared" si="0"/>
        <v>3204</v>
      </c>
      <c r="AO36" s="30">
        <f t="shared" si="1"/>
        <v>1361</v>
      </c>
      <c r="AP36" s="30">
        <f t="shared" si="2"/>
        <v>4565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17.7</v>
      </c>
      <c r="H37" s="65"/>
      <c r="I37" s="65"/>
      <c r="J37" s="65">
        <v>18.2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100" t="s">
        <v>68</v>
      </c>
      <c r="AM41" s="100"/>
      <c r="AN41" s="100"/>
      <c r="AO41" s="100"/>
      <c r="AP41" s="10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2009-06-29T19:14:05Z</cp:lastPrinted>
  <dcterms:created xsi:type="dcterms:W3CDTF">2008-10-21T17:58:04Z</dcterms:created>
  <dcterms:modified xsi:type="dcterms:W3CDTF">2009-06-30T20:06:31Z</dcterms:modified>
  <cp:category/>
  <cp:version/>
  <cp:contentType/>
  <cp:contentStatus/>
</cp:coreProperties>
</file>