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<sst xmlns="http://schemas.openxmlformats.org/spreadsheetml/2006/main" count="385" uniqueCount="66">
  <si>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</si>
  <si>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</si>
  <si>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</si>
  <si>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</si>
  <si>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</si>
  <si>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</si>
  <si>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</si>
  <si>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</si>
  <si>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</si>
  <si>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</si>
  <si>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</si>
  <si>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</si>
  <si>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</si>
  <si>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</si>
  <si>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</si>
  <si>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</si>
  <si>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</si>
  <si>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</si>
  <si>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</si>
  <si>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</si>
  <si>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</si>
  <si>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</si>
  <si>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</si>
  <si>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</si>
  <si>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</si>
  <si>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</si>
  <si>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</si>
  <si>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</si>
  <si>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</si>
  <si>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</si>
  <si>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</si>
  <si>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</si>
  <si>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</si>
  <si>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</si>
  <si>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</si>
  <si>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</si>
  <si>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</si>
  <si>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</si>
  <si>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</si>
  <si>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</si>
  <si>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</si>
  <si>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</si>
  <si>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</si>
  <si>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</si>
  <si>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</si>
  <si>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</si>
  <si>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</si>
  <si>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</si>
  <si>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</si>
  <si>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</si>
  <si>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</si>
  <si>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</si>
  <si>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</si>
  <si>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</si>
  <si>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</si>
  <si>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</si>
  <si>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</si>
  <si>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</si>
  <si>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</si>
  <si>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</si>
  <si>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 xml:space="preserve"> REPORTE  PRELIMINAR</t>
  </si>
  <si>
    <t>AGUJA</t>
  </si>
  <si>
    <t>CALAMAR</t>
  </si>
  <si>
    <t xml:space="preserve">           Atención:  Ing. José N. Gonzáles Quijano</t>
  </si>
  <si>
    <t xml:space="preserve">        Fecha : 23/12/2009</t>
  </si>
  <si>
    <t>Callao, 28 de Diciembre del 2009</t>
  </si>
</sst>
</file>

<file path=xl/styles.xml><?xml version="1.0" encoding="utf-8"?>
<styleSheet xmlns="http://schemas.openxmlformats.org/spreadsheetml/2006/main">
  <numFmts count="4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9" fontId="12" fillId="0" borderId="15" xfId="0" applyNumberFormat="1" applyFont="1" applyBorder="1" applyAlignment="1">
      <alignment horizontal="center"/>
    </xf>
    <xf numFmtId="19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8" fontId="12" fillId="0" borderId="15" xfId="0" applyNumberFormat="1" applyFont="1" applyBorder="1" applyAlignment="1" quotePrefix="1">
      <alignment horizontal="center"/>
    </xf>
    <xf numFmtId="200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8" fontId="12" fillId="24" borderId="14" xfId="0" applyNumberFormat="1" applyFont="1" applyFill="1" applyBorder="1" applyAlignment="1">
      <alignment horizontal="center" wrapText="1"/>
    </xf>
    <xf numFmtId="198" fontId="12" fillId="0" borderId="15" xfId="0" applyNumberFormat="1" applyFont="1" applyBorder="1" applyAlignment="1">
      <alignment/>
    </xf>
    <xf numFmtId="198" fontId="12" fillId="24" borderId="14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7109375" style="0" customWidth="1"/>
    <col min="5" max="5" width="7.00390625" style="0" customWidth="1"/>
    <col min="6" max="6" width="8.140625" style="0" customWidth="1"/>
    <col min="7" max="7" width="8.57421875" style="0" customWidth="1"/>
    <col min="8" max="8" width="8.140625" style="0" customWidth="1"/>
    <col min="9" max="9" width="9.00390625" style="0" customWidth="1"/>
    <col min="10" max="10" width="8.28125" style="0" customWidth="1"/>
    <col min="11" max="11" width="8.57421875" style="0" bestFit="1" customWidth="1"/>
    <col min="12" max="27" width="6.7109375" style="0" customWidth="1"/>
    <col min="28" max="28" width="5.8515625" style="0" customWidth="1"/>
    <col min="29" max="29" width="9.00390625" style="0" customWidth="1"/>
    <col min="30" max="31" width="6.28125" style="0" customWidth="1"/>
    <col min="32" max="32" width="8.57421875" style="0" bestFit="1" customWidth="1"/>
    <col min="33" max="37" width="6.140625" style="0" customWidth="1"/>
    <col min="38" max="38" width="8.7109375" style="0" customWidth="1"/>
    <col min="39" max="39" width="8.57421875" style="0" customWidth="1"/>
    <col min="40" max="42" width="8.8515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2:42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3" t="s">
        <v>60</v>
      </c>
      <c r="AM4" s="85"/>
      <c r="AN4" s="85"/>
      <c r="AO4" s="85"/>
      <c r="AP4" s="85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2"/>
      <c r="AO5" s="92"/>
      <c r="AP5" s="92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3" t="s">
        <v>64</v>
      </c>
      <c r="AO6" s="83"/>
      <c r="AP6" s="84"/>
    </row>
    <row r="7" spans="2:42" ht="18">
      <c r="B7" s="11" t="s">
        <v>3</v>
      </c>
      <c r="C7" s="12" t="s">
        <v>59</v>
      </c>
      <c r="D7" s="13"/>
      <c r="E7" s="13"/>
      <c r="F7" s="13"/>
      <c r="G7" s="14"/>
      <c r="H7" s="13"/>
      <c r="I7" s="12"/>
      <c r="J7" s="13"/>
      <c r="K7" s="13"/>
      <c r="L7" s="13"/>
      <c r="M7" s="14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6" t="s">
        <v>4</v>
      </c>
      <c r="C8" s="99" t="s">
        <v>5</v>
      </c>
      <c r="D8" s="87"/>
      <c r="E8" s="99" t="s">
        <v>6</v>
      </c>
      <c r="F8" s="87"/>
      <c r="G8" s="88" t="s">
        <v>7</v>
      </c>
      <c r="H8" s="100"/>
      <c r="I8" s="86" t="s">
        <v>8</v>
      </c>
      <c r="J8" s="93"/>
      <c r="K8" s="99" t="s">
        <v>9</v>
      </c>
      <c r="L8" s="87"/>
      <c r="M8" s="99" t="s">
        <v>10</v>
      </c>
      <c r="N8" s="93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88" t="s">
        <v>15</v>
      </c>
      <c r="X8" s="89"/>
      <c r="Y8" s="88" t="s">
        <v>16</v>
      </c>
      <c r="Z8" s="89"/>
      <c r="AA8" s="88" t="s">
        <v>17</v>
      </c>
      <c r="AB8" s="89"/>
      <c r="AC8" s="18" t="s">
        <v>18</v>
      </c>
      <c r="AD8" s="94" t="s">
        <v>19</v>
      </c>
      <c r="AE8" s="97"/>
      <c r="AF8" s="94" t="s">
        <v>20</v>
      </c>
      <c r="AG8" s="97"/>
      <c r="AH8" s="96" t="s">
        <v>58</v>
      </c>
      <c r="AI8" s="97"/>
      <c r="AJ8" s="94" t="s">
        <v>21</v>
      </c>
      <c r="AK8" s="95"/>
      <c r="AL8" s="86" t="s">
        <v>22</v>
      </c>
      <c r="AM8" s="93"/>
      <c r="AN8" s="90" t="s">
        <v>23</v>
      </c>
      <c r="AO8" s="91"/>
      <c r="AP8" s="19" t="s">
        <v>24</v>
      </c>
    </row>
    <row r="9" spans="2:42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4" t="s">
        <v>25</v>
      </c>
      <c r="AI9" s="21" t="s">
        <v>26</v>
      </c>
      <c r="AJ9" s="25" t="s">
        <v>25</v>
      </c>
      <c r="AK9" s="21" t="s">
        <v>26</v>
      </c>
      <c r="AL9" s="26" t="s">
        <v>25</v>
      </c>
      <c r="AM9" s="21" t="s">
        <v>26</v>
      </c>
      <c r="AN9" s="22" t="s">
        <v>25</v>
      </c>
      <c r="AO9" s="21" t="s">
        <v>26</v>
      </c>
      <c r="AP9" s="27"/>
    </row>
    <row r="10" spans="2:42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604</v>
      </c>
      <c r="AD10" s="29">
        <v>0</v>
      </c>
      <c r="AE10" s="29">
        <v>0</v>
      </c>
      <c r="AF10" s="29">
        <v>1758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3677</v>
      </c>
      <c r="AM10" s="29">
        <v>428</v>
      </c>
      <c r="AN10" s="29">
        <f>SUMIF($C$9:$AM$9,"Ind",C10:AM10)</f>
        <v>6039</v>
      </c>
      <c r="AO10" s="29">
        <f>SUMIF($C$9:$AM$9,"I.Mad",C10:AM10)</f>
        <v>428</v>
      </c>
      <c r="AP10" s="29">
        <f>SUM(AN10:AO10)</f>
        <v>6467</v>
      </c>
    </row>
    <row r="11" spans="2:42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>
        <v>2</v>
      </c>
      <c r="AD11" s="31" t="s">
        <v>29</v>
      </c>
      <c r="AE11" s="31" t="s">
        <v>29</v>
      </c>
      <c r="AF11" s="31">
        <v>6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>
        <v>17</v>
      </c>
      <c r="AM11" s="31">
        <v>5</v>
      </c>
      <c r="AN11" s="29">
        <f>SUMIF($C$9:$AM$9,"Ind",C11:AM11)</f>
        <v>25</v>
      </c>
      <c r="AO11" s="29">
        <f>SUMIF($C$9:$AM$9,"I.Mad",C11:AM11)</f>
        <v>5</v>
      </c>
      <c r="AP11" s="29">
        <f>SUM(AN11:AO11)</f>
        <v>30</v>
      </c>
    </row>
    <row r="12" spans="2:42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>
        <v>2</v>
      </c>
      <c r="AD12" s="31" t="s">
        <v>29</v>
      </c>
      <c r="AE12" s="31" t="s">
        <v>29</v>
      </c>
      <c r="AF12" s="31">
        <v>3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>
        <v>4</v>
      </c>
      <c r="AM12" s="31">
        <v>1</v>
      </c>
      <c r="AN12" s="29">
        <f>SUMIF($C$9:$AM$9,"Ind",C12:AM12)</f>
        <v>9</v>
      </c>
      <c r="AO12" s="29">
        <f>SUMIF($C$9:$AM$9,"I.Mad",C12:AM12)</f>
        <v>1</v>
      </c>
      <c r="AP12" s="29">
        <f>SUM(AN12:AO12)</f>
        <v>10</v>
      </c>
    </row>
    <row r="13" spans="2:42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>
        <v>0</v>
      </c>
      <c r="AD13" s="31" t="s">
        <v>29</v>
      </c>
      <c r="AE13" s="31" t="s">
        <v>29</v>
      </c>
      <c r="AF13" s="31">
        <v>0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>
        <v>4.187421310994721</v>
      </c>
      <c r="AM13" s="31">
        <v>2.127659574468085</v>
      </c>
      <c r="AN13" s="32"/>
      <c r="AO13" s="32"/>
      <c r="AP13" s="32"/>
    </row>
    <row r="14" spans="2:42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>
        <v>14</v>
      </c>
      <c r="AD14" s="61" t="s">
        <v>29</v>
      </c>
      <c r="AE14" s="61" t="s">
        <v>29</v>
      </c>
      <c r="AF14" s="61">
        <v>14.5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>
        <v>13.5</v>
      </c>
      <c r="AM14" s="61">
        <v>13.5</v>
      </c>
      <c r="AN14" s="32"/>
      <c r="AO14" s="32"/>
      <c r="AP14" s="32"/>
    </row>
    <row r="15" spans="2:42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3"/>
      <c r="AN15" s="45"/>
      <c r="AO15" s="45"/>
      <c r="AP15" s="46"/>
    </row>
    <row r="16" spans="2:42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7">
        <v>0</v>
      </c>
      <c r="AM16" s="47">
        <v>0</v>
      </c>
      <c r="AN16" s="50">
        <f>SUMIF($C$9:$AM$9,"Ind",C16:AM16)</f>
        <v>0</v>
      </c>
      <c r="AO16" s="50">
        <f>SUMIF($C$9:$AM$9,"I.Mad",C16:AM16)</f>
        <v>0</v>
      </c>
      <c r="AP16" s="50">
        <f>SUM(AN16:AO16)</f>
        <v>0</v>
      </c>
    </row>
    <row r="17" spans="2:42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0">
        <f>SUMIF($C$9:$AM$9,"Ind",C17:AM17)</f>
        <v>0</v>
      </c>
      <c r="AO17" s="50">
        <f>SUMIF($C$9:$AM$9,"I.Mad",C17:AM17)</f>
        <v>0</v>
      </c>
      <c r="AP17" s="50">
        <f>SUM(AN17:AO17)</f>
        <v>0</v>
      </c>
    </row>
    <row r="18" spans="2:42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0">
        <f>SUMIF($C$9:$AM$9,"Ind",C18:AM18)</f>
        <v>0</v>
      </c>
      <c r="AO18" s="50">
        <f>SUMIF($C$9:$AM$9,"I.Mad",C18:AM18)</f>
        <v>0</v>
      </c>
      <c r="AP18" s="50">
        <f>SUM(AN18:AO18)</f>
        <v>0</v>
      </c>
    </row>
    <row r="19" spans="2:42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2"/>
      <c r="AO19" s="52"/>
      <c r="AP19" s="52"/>
    </row>
    <row r="20" spans="2:42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51" t="s">
        <v>29</v>
      </c>
      <c r="AK20" s="43" t="s">
        <v>29</v>
      </c>
      <c r="AL20" s="51" t="s">
        <v>29</v>
      </c>
      <c r="AM20" s="51" t="s">
        <v>29</v>
      </c>
      <c r="AN20" s="52"/>
      <c r="AO20" s="52"/>
      <c r="AP20" s="52"/>
    </row>
    <row r="21" spans="2:42" ht="15.75">
      <c r="B21" s="34" t="s">
        <v>37</v>
      </c>
      <c r="C21" s="53" t="s">
        <v>38</v>
      </c>
      <c r="D21" s="41"/>
      <c r="E21" s="38"/>
      <c r="G21" s="54" t="s">
        <v>57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38"/>
      <c r="AM21" s="38"/>
      <c r="AN21" s="55"/>
      <c r="AO21" s="45"/>
      <c r="AP21" s="46"/>
    </row>
    <row r="22" spans="2:42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58"/>
      <c r="AM22" s="58"/>
      <c r="AN22" s="29">
        <f aca="true" t="shared" si="0" ref="AN22:AN35">SUMIF($C$9:$AM$9,"Ind",C22:AM22)</f>
        <v>0</v>
      </c>
      <c r="AO22" s="29">
        <f aca="true" t="shared" si="1" ref="AO22:AO36">SUMIF($C$9:$AM$9,"I.Mad",C22:AM22)</f>
        <v>0</v>
      </c>
      <c r="AP22" s="29">
        <f aca="true" t="shared" si="2" ref="AP22:AP35">SUM(AN22:AO22)</f>
        <v>0</v>
      </c>
    </row>
    <row r="23" spans="2:42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9">
        <f t="shared" si="0"/>
        <v>0</v>
      </c>
      <c r="AO23" s="29">
        <f t="shared" si="1"/>
        <v>0</v>
      </c>
      <c r="AP23" s="29">
        <f t="shared" si="2"/>
        <v>0</v>
      </c>
    </row>
    <row r="24" spans="2:42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9">
        <f t="shared" si="0"/>
        <v>0</v>
      </c>
      <c r="AO24" s="29">
        <f t="shared" si="1"/>
        <v>0</v>
      </c>
      <c r="AP24" s="29">
        <f t="shared" si="2"/>
        <v>0</v>
      </c>
    </row>
    <row r="25" spans="2:42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31"/>
      <c r="AM25" s="31"/>
      <c r="AN25" s="29">
        <f t="shared" si="0"/>
        <v>0</v>
      </c>
      <c r="AO25" s="29">
        <f t="shared" si="1"/>
        <v>0</v>
      </c>
      <c r="AP25" s="29">
        <f t="shared" si="2"/>
        <v>0</v>
      </c>
    </row>
    <row r="26" spans="2:42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9">
        <f t="shared" si="0"/>
        <v>0</v>
      </c>
      <c r="AO26" s="29">
        <f t="shared" si="1"/>
        <v>0</v>
      </c>
      <c r="AP26" s="29">
        <f t="shared" si="2"/>
        <v>0</v>
      </c>
    </row>
    <row r="27" spans="2:42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61"/>
      <c r="AI27" s="61"/>
      <c r="AJ27" s="31"/>
      <c r="AK27" s="31"/>
      <c r="AL27" s="31"/>
      <c r="AM27" s="31"/>
      <c r="AN27" s="29">
        <f t="shared" si="0"/>
        <v>0</v>
      </c>
      <c r="AO27" s="29">
        <f t="shared" si="1"/>
        <v>0</v>
      </c>
      <c r="AP27" s="29">
        <f t="shared" si="2"/>
        <v>0</v>
      </c>
    </row>
    <row r="28" spans="2:42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9">
        <f t="shared" si="0"/>
        <v>0</v>
      </c>
      <c r="AO28" s="29">
        <f t="shared" si="1"/>
        <v>0</v>
      </c>
      <c r="AP28" s="29">
        <f t="shared" si="2"/>
        <v>0</v>
      </c>
    </row>
    <row r="29" spans="2:42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9">
        <f t="shared" si="0"/>
        <v>0</v>
      </c>
      <c r="AO29" s="29">
        <f t="shared" si="1"/>
        <v>0</v>
      </c>
      <c r="AP29" s="29">
        <f t="shared" si="2"/>
        <v>0</v>
      </c>
    </row>
    <row r="30" spans="2:42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31"/>
      <c r="AK30" s="31"/>
      <c r="AL30" s="58"/>
      <c r="AM30" s="31"/>
      <c r="AN30" s="29">
        <f t="shared" si="0"/>
        <v>0</v>
      </c>
      <c r="AO30" s="29">
        <f t="shared" si="1"/>
        <v>0</v>
      </c>
      <c r="AP30" s="29">
        <f t="shared" si="2"/>
        <v>0</v>
      </c>
    </row>
    <row r="31" spans="2:42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9">
        <f t="shared" si="0"/>
        <v>0</v>
      </c>
      <c r="AO31" s="29">
        <f t="shared" si="1"/>
        <v>0</v>
      </c>
      <c r="AP31" s="29">
        <f t="shared" si="2"/>
        <v>0</v>
      </c>
    </row>
    <row r="32" spans="2:42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9">
        <f t="shared" si="0"/>
        <v>0</v>
      </c>
      <c r="AO32" s="29">
        <f t="shared" si="1"/>
        <v>0</v>
      </c>
      <c r="AP32" s="29">
        <f t="shared" si="2"/>
        <v>0</v>
      </c>
    </row>
    <row r="33" spans="2:42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9">
        <f t="shared" si="0"/>
        <v>0</v>
      </c>
      <c r="AO33" s="29">
        <f t="shared" si="1"/>
        <v>0</v>
      </c>
      <c r="AP33" s="29">
        <f t="shared" si="2"/>
        <v>0</v>
      </c>
    </row>
    <row r="34" spans="2:42" ht="20.25">
      <c r="B34" s="30" t="s">
        <v>61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63"/>
      <c r="AN34" s="29">
        <f t="shared" si="0"/>
        <v>0</v>
      </c>
      <c r="AO34" s="29">
        <f t="shared" si="1"/>
        <v>0</v>
      </c>
      <c r="AP34" s="29">
        <f t="shared" si="2"/>
        <v>0</v>
      </c>
    </row>
    <row r="35" spans="2:42" ht="20.25">
      <c r="B35" s="30" t="s">
        <v>62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31"/>
      <c r="AM35" s="31"/>
      <c r="AN35" s="29">
        <f t="shared" si="0"/>
        <v>0</v>
      </c>
      <c r="AO35" s="29">
        <f t="shared" si="1"/>
        <v>0</v>
      </c>
      <c r="AP35" s="29">
        <f t="shared" si="2"/>
        <v>0</v>
      </c>
    </row>
    <row r="36" spans="2:42" ht="20.25">
      <c r="B36" s="59" t="s">
        <v>51</v>
      </c>
      <c r="C36" s="29">
        <f>+SUM(C10,C16,C22:C35)</f>
        <v>0</v>
      </c>
      <c r="D36" s="29">
        <f aca="true" t="shared" si="3" ref="D36:M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aca="true" t="shared" si="4" ref="N36:AM36">+SUM(N10,N16,N22:N35)</f>
        <v>0</v>
      </c>
      <c r="O36" s="29">
        <f t="shared" si="4"/>
        <v>0</v>
      </c>
      <c r="P36" s="29">
        <f t="shared" si="4"/>
        <v>0</v>
      </c>
      <c r="Q36" s="29">
        <f t="shared" si="4"/>
        <v>0</v>
      </c>
      <c r="R36" s="29">
        <f t="shared" si="4"/>
        <v>0</v>
      </c>
      <c r="S36" s="29">
        <f t="shared" si="4"/>
        <v>0</v>
      </c>
      <c r="T36" s="29">
        <f t="shared" si="4"/>
        <v>0</v>
      </c>
      <c r="U36" s="29">
        <f t="shared" si="4"/>
        <v>0</v>
      </c>
      <c r="V36" s="29">
        <f t="shared" si="4"/>
        <v>0</v>
      </c>
      <c r="W36" s="29">
        <f t="shared" si="4"/>
        <v>0</v>
      </c>
      <c r="X36" s="29">
        <f t="shared" si="4"/>
        <v>0</v>
      </c>
      <c r="Y36" s="29">
        <f t="shared" si="4"/>
        <v>0</v>
      </c>
      <c r="Z36" s="29">
        <f t="shared" si="4"/>
        <v>0</v>
      </c>
      <c r="AA36" s="29">
        <f t="shared" si="4"/>
        <v>0</v>
      </c>
      <c r="AB36" s="29">
        <f t="shared" si="4"/>
        <v>0</v>
      </c>
      <c r="AC36" s="29">
        <f t="shared" si="4"/>
        <v>604</v>
      </c>
      <c r="AD36" s="29">
        <f t="shared" si="4"/>
        <v>0</v>
      </c>
      <c r="AE36" s="29">
        <f t="shared" si="4"/>
        <v>0</v>
      </c>
      <c r="AF36" s="29">
        <f t="shared" si="4"/>
        <v>1758</v>
      </c>
      <c r="AG36" s="29">
        <f t="shared" si="4"/>
        <v>0</v>
      </c>
      <c r="AH36" s="29">
        <f t="shared" si="4"/>
        <v>0</v>
      </c>
      <c r="AI36" s="29">
        <f t="shared" si="4"/>
        <v>0</v>
      </c>
      <c r="AJ36" s="29">
        <f t="shared" si="4"/>
        <v>0</v>
      </c>
      <c r="AK36" s="29">
        <f t="shared" si="4"/>
        <v>0</v>
      </c>
      <c r="AL36" s="29">
        <f t="shared" si="4"/>
        <v>3677</v>
      </c>
      <c r="AM36" s="29">
        <f t="shared" si="4"/>
        <v>428</v>
      </c>
      <c r="AN36" s="29">
        <f>SUMIF($C$9:$AM$9,"Ind",C36:AM36)</f>
        <v>6039</v>
      </c>
      <c r="AO36" s="29">
        <f t="shared" si="1"/>
        <v>428</v>
      </c>
      <c r="AP36" s="29">
        <f>SUM(AN36:AO36)</f>
        <v>6467</v>
      </c>
    </row>
    <row r="37" spans="2:42" ht="22.5" customHeight="1">
      <c r="B37" s="28" t="s">
        <v>52</v>
      </c>
      <c r="C37" s="64"/>
      <c r="D37" s="64"/>
      <c r="E37" s="64"/>
      <c r="F37" s="64"/>
      <c r="G37" s="64">
        <v>22</v>
      </c>
      <c r="H37" s="64"/>
      <c r="I37" s="64">
        <v>20.8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15.7</v>
      </c>
      <c r="AM37" s="66"/>
      <c r="AN37" s="67"/>
      <c r="AO37" s="67"/>
      <c r="AP37" s="68"/>
    </row>
    <row r="38" spans="2:42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98" t="s">
        <v>65</v>
      </c>
      <c r="AM41" s="98"/>
      <c r="AN41" s="98"/>
      <c r="AO41" s="98"/>
      <c r="AP41" s="98"/>
    </row>
    <row r="42" spans="2:42" s="81" customFormat="1" ht="18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</row>
    <row r="43" spans="2:42" ht="18">
      <c r="B43" s="74"/>
      <c r="C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5"/>
      <c r="AE43" s="35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35"/>
      <c r="AE44" s="35"/>
      <c r="AF44" s="70"/>
      <c r="AG44" s="70"/>
      <c r="AH44" s="70"/>
      <c r="AI44" s="70"/>
      <c r="AJ44" s="35"/>
      <c r="AK44" s="35"/>
      <c r="AL44" s="35"/>
      <c r="AM44" s="35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35"/>
      <c r="AE45" s="35"/>
      <c r="AF45" s="70"/>
      <c r="AG45" s="70"/>
      <c r="AH45" s="70"/>
      <c r="AI45" s="70"/>
      <c r="AJ45" s="35"/>
      <c r="AK45" s="35"/>
      <c r="AL45" s="35"/>
      <c r="AM45" s="35"/>
      <c r="AN45" s="1"/>
      <c r="AO45" s="1"/>
      <c r="AP45" s="1"/>
    </row>
  </sheetData>
  <sheetProtection/>
  <mergeCells count="25">
    <mergeCell ref="AL41:AP41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2009-12-28T18:24:56Z</cp:lastPrinted>
  <dcterms:created xsi:type="dcterms:W3CDTF">2008-10-21T17:58:04Z</dcterms:created>
  <dcterms:modified xsi:type="dcterms:W3CDTF">2009-12-28T18:25:25Z</dcterms:modified>
  <cp:category/>
  <cp:version/>
  <cp:contentType/>
  <cp:contentStatus/>
</cp:coreProperties>
</file>