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<sst xmlns="http://schemas.openxmlformats.org/spreadsheetml/2006/main" count="360" uniqueCount="69">
  <si>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</si>
  <si>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</si>
  <si>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</si>
  <si>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</si>
  <si>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</si>
  <si>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</si>
  <si>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</si>
  <si>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</si>
  <si>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</si>
  <si>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</si>
  <si>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</si>
  <si>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</si>
  <si>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</si>
  <si>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</si>
  <si>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</si>
  <si>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</si>
  <si>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</si>
  <si>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</si>
  <si>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</si>
  <si>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</si>
  <si>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</si>
  <si>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</si>
  <si>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</si>
  <si>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</si>
  <si>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</si>
  <si>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</si>
  <si>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</si>
  <si>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</si>
  <si>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</si>
  <si>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</si>
  <si>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</si>
  <si>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</si>
  <si>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</si>
  <si>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</si>
  <si>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</si>
  <si>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</si>
  <si>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</si>
  <si>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</si>
  <si>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</si>
  <si>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</si>
  <si>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</si>
  <si>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</si>
  <si>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</si>
  <si>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</si>
  <si>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</si>
  <si>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</si>
  <si>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</si>
  <si>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</si>
  <si>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</si>
  <si>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</si>
  <si>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</si>
  <si>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</si>
  <si>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</si>
  <si>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</si>
  <si>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</si>
  <si>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</si>
  <si>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</si>
  <si>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</si>
  <si>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</si>
  <si>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</si>
  <si>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</si>
  <si>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</si>
  <si>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13.5-15.5</t>
  </si>
  <si>
    <t xml:space="preserve">           Atención:  Econ. Elena Conterno Martinelli  </t>
  </si>
  <si>
    <t xml:space="preserve"> R.M.N°137-2009-PRODUCE</t>
  </si>
  <si>
    <t xml:space="preserve">        Fecha : 23/06/2009</t>
  </si>
  <si>
    <t>Callao, 24 de Junio 2009</t>
  </si>
  <si>
    <t>13.5-14.5</t>
  </si>
  <si>
    <t>11.5-16.5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</si>
</sst>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192" fontId="15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K17" sqref="K17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5" width="6.421875" style="0" customWidth="1"/>
    <col min="6" max="8" width="8.28125" style="0" customWidth="1"/>
    <col min="9" max="11" width="11.421875" style="0" customWidth="1"/>
    <col min="12" max="13" width="5.7109375" style="0" customWidth="1"/>
    <col min="14" max="14" width="5.28125" style="0" customWidth="1"/>
    <col min="15" max="15" width="8.57421875" style="0" bestFit="1" customWidth="1"/>
    <col min="16" max="16" width="5.7109375" style="0" customWidth="1"/>
    <col min="17" max="17" width="6.140625" style="0" customWidth="1"/>
    <col min="18" max="19" width="5.57421875" style="0" customWidth="1"/>
    <col min="20" max="20" width="5.7109375" style="0" customWidth="1"/>
    <col min="21" max="21" width="6.00390625" style="0" customWidth="1"/>
    <col min="22" max="22" width="6.140625" style="0" customWidth="1"/>
    <col min="23" max="23" width="5.8515625" style="0" customWidth="1"/>
    <col min="24" max="24" width="5.7109375" style="0" customWidth="1"/>
    <col min="25" max="25" width="9.28125" style="0" customWidth="1"/>
    <col min="26" max="37" width="6.421875" style="0" customWidth="1"/>
    <col min="38" max="38" width="7.140625" style="0" customWidth="1"/>
    <col min="39" max="39" width="7.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65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5"/>
      <c r="E8" s="98" t="s">
        <v>7</v>
      </c>
      <c r="F8" s="85"/>
      <c r="G8" s="86" t="s">
        <v>8</v>
      </c>
      <c r="H8" s="99"/>
      <c r="I8" s="84" t="s">
        <v>9</v>
      </c>
      <c r="J8" s="93"/>
      <c r="K8" s="98" t="s">
        <v>10</v>
      </c>
      <c r="L8" s="85"/>
      <c r="M8" s="98" t="s">
        <v>11</v>
      </c>
      <c r="N8" s="93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1" t="s">
        <v>20</v>
      </c>
      <c r="AE8" s="92"/>
      <c r="AF8" s="91" t="s">
        <v>21</v>
      </c>
      <c r="AG8" s="92"/>
      <c r="AH8" s="95" t="s">
        <v>61</v>
      </c>
      <c r="AI8" s="92"/>
      <c r="AJ8" s="91" t="s">
        <v>22</v>
      </c>
      <c r="AK8" s="94"/>
      <c r="AL8" s="84" t="s">
        <v>23</v>
      </c>
      <c r="AM8" s="93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1080.435</v>
      </c>
      <c r="D10" s="30">
        <v>0</v>
      </c>
      <c r="E10" s="30">
        <v>0</v>
      </c>
      <c r="F10" s="30">
        <v>226</v>
      </c>
      <c r="G10" s="30">
        <v>2815</v>
      </c>
      <c r="H10" s="30">
        <v>695</v>
      </c>
      <c r="I10" s="30">
        <v>9285</v>
      </c>
      <c r="J10" s="30">
        <v>35</v>
      </c>
      <c r="K10" s="30">
        <v>1156</v>
      </c>
      <c r="L10" s="30">
        <v>0</v>
      </c>
      <c r="M10" s="30">
        <v>0</v>
      </c>
      <c r="N10" s="30">
        <v>0</v>
      </c>
      <c r="O10" s="30">
        <v>1400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271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288</v>
      </c>
      <c r="AM10" s="30">
        <v>273</v>
      </c>
      <c r="AN10" s="30">
        <f>SUMIF($C$9:$AM$9,"Ind",C10:AM10)</f>
        <v>16295.435</v>
      </c>
      <c r="AO10" s="30">
        <f>SUMIF($C$9:$AM$9,"I.Mad",C10:AM10)</f>
        <v>1229</v>
      </c>
      <c r="AP10" s="30">
        <f>SUM(AN10:AO10)</f>
        <v>17524.434999999998</v>
      </c>
    </row>
    <row r="11" spans="2:42" ht="20.25">
      <c r="B11" s="31" t="s">
        <v>29</v>
      </c>
      <c r="C11" s="32">
        <v>3</v>
      </c>
      <c r="D11" s="32" t="s">
        <v>30</v>
      </c>
      <c r="E11" s="32" t="s">
        <v>30</v>
      </c>
      <c r="F11" s="32">
        <v>21</v>
      </c>
      <c r="G11" s="32">
        <v>10</v>
      </c>
      <c r="H11" s="32">
        <v>48</v>
      </c>
      <c r="I11" s="32">
        <v>38</v>
      </c>
      <c r="J11" s="32">
        <v>6</v>
      </c>
      <c r="K11" s="32">
        <v>6</v>
      </c>
      <c r="L11" s="32" t="s">
        <v>30</v>
      </c>
      <c r="M11" s="32" t="s">
        <v>30</v>
      </c>
      <c r="N11" s="32" t="s">
        <v>30</v>
      </c>
      <c r="O11" s="32">
        <v>7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>
        <v>6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3</v>
      </c>
      <c r="AM11" s="32">
        <v>4</v>
      </c>
      <c r="AN11" s="30">
        <f>SUMIF($C$9:$AM$9,"Ind",C11:AM11)</f>
        <v>73</v>
      </c>
      <c r="AO11" s="30">
        <f>SUMIF($C$9:$AM$9,"I.Mad",C11:AM11)</f>
        <v>79</v>
      </c>
      <c r="AP11" s="30">
        <f>SUM(AN11:AO11)</f>
        <v>152</v>
      </c>
    </row>
    <row r="12" spans="2:42" ht="20.25">
      <c r="B12" s="31" t="s">
        <v>31</v>
      </c>
      <c r="C12" s="30">
        <v>2</v>
      </c>
      <c r="D12" s="32" t="s">
        <v>30</v>
      </c>
      <c r="E12" s="32" t="s">
        <v>30</v>
      </c>
      <c r="F12" s="32">
        <v>7</v>
      </c>
      <c r="G12" s="32">
        <v>4</v>
      </c>
      <c r="H12" s="32">
        <v>11</v>
      </c>
      <c r="I12" s="32">
        <v>22</v>
      </c>
      <c r="J12" s="30">
        <v>1</v>
      </c>
      <c r="K12" s="32">
        <v>5</v>
      </c>
      <c r="L12" s="32" t="s">
        <v>30</v>
      </c>
      <c r="M12" s="32" t="s">
        <v>30</v>
      </c>
      <c r="N12" s="32" t="s">
        <v>30</v>
      </c>
      <c r="O12" s="32">
        <v>3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>
        <v>6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>
        <v>1</v>
      </c>
      <c r="AN12" s="30">
        <f>SUMIF($C$9:$AM$9,"Ind",C12:AM12)</f>
        <v>43</v>
      </c>
      <c r="AO12" s="30">
        <f>SUMIF($C$9:$AM$9,"I.Mad",C12:AM12)</f>
        <v>20</v>
      </c>
      <c r="AP12" s="30">
        <f>SUM(AN12:AO12)</f>
        <v>63</v>
      </c>
    </row>
    <row r="13" spans="2:42" ht="20.25">
      <c r="B13" s="31" t="s">
        <v>32</v>
      </c>
      <c r="C13" s="32">
        <v>0</v>
      </c>
      <c r="D13" s="32" t="s">
        <v>30</v>
      </c>
      <c r="E13" s="32" t="s">
        <v>30</v>
      </c>
      <c r="F13" s="32">
        <v>5.126526133245114</v>
      </c>
      <c r="G13" s="32">
        <v>3.1</v>
      </c>
      <c r="H13" s="32">
        <v>4.7</v>
      </c>
      <c r="I13" s="32">
        <v>0.14</v>
      </c>
      <c r="J13" s="32">
        <v>0.6</v>
      </c>
      <c r="K13" s="32">
        <v>0.3</v>
      </c>
      <c r="L13" s="32" t="s">
        <v>30</v>
      </c>
      <c r="M13" s="32" t="s">
        <v>30</v>
      </c>
      <c r="N13" s="32" t="s">
        <v>30</v>
      </c>
      <c r="O13" s="32">
        <v>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>
        <v>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0</v>
      </c>
      <c r="AM13" s="32">
        <v>0</v>
      </c>
      <c r="AN13" s="33"/>
      <c r="AO13" s="33"/>
      <c r="AP13" s="33"/>
    </row>
    <row r="14" spans="2:42" ht="20.25">
      <c r="B14" s="34" t="s">
        <v>33</v>
      </c>
      <c r="C14" s="62">
        <v>13.5</v>
      </c>
      <c r="D14" s="62" t="s">
        <v>30</v>
      </c>
      <c r="E14" s="62" t="s">
        <v>30</v>
      </c>
      <c r="F14" s="62">
        <v>12.5</v>
      </c>
      <c r="G14" s="62">
        <v>13</v>
      </c>
      <c r="H14" s="62">
        <v>13</v>
      </c>
      <c r="I14" s="100" t="s">
        <v>62</v>
      </c>
      <c r="J14" s="100" t="s">
        <v>67</v>
      </c>
      <c r="K14" s="100" t="s">
        <v>68</v>
      </c>
      <c r="L14" s="62" t="s">
        <v>30</v>
      </c>
      <c r="M14" s="62" t="s">
        <v>30</v>
      </c>
      <c r="N14" s="62" t="s">
        <v>30</v>
      </c>
      <c r="O14" s="62">
        <v>14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>
        <v>14.5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>
        <v>6</v>
      </c>
      <c r="AM22" s="59">
        <v>12</v>
      </c>
      <c r="AN22" s="30">
        <f aca="true" t="shared" si="0" ref="AN22:AN36">SUMIF($C$9:$AM$9,"Ind",C22:AM22)</f>
        <v>6</v>
      </c>
      <c r="AO22" s="30">
        <f aca="true" t="shared" si="1" ref="AO22:AO36">SUMIF($C$9:$AM$9,"I.Mad",C22:AM22)</f>
        <v>12</v>
      </c>
      <c r="AP22" s="30">
        <f aca="true" t="shared" si="2" ref="AP22:AP36">SUM(AN22:AO22)</f>
        <v>18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>
        <v>9.7</v>
      </c>
      <c r="J23" s="58"/>
      <c r="K23" s="57">
        <v>248.7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>
        <v>7</v>
      </c>
      <c r="AN23" s="30">
        <f t="shared" si="0"/>
        <v>258.4</v>
      </c>
      <c r="AO23" s="30">
        <f t="shared" si="1"/>
        <v>7</v>
      </c>
      <c r="AP23" s="30">
        <f t="shared" si="2"/>
        <v>265.4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>
        <v>1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1</v>
      </c>
      <c r="AO32" s="30">
        <f t="shared" si="1"/>
        <v>0</v>
      </c>
      <c r="AP32" s="30">
        <f t="shared" si="2"/>
        <v>1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1080.435</v>
      </c>
      <c r="D36" s="30">
        <f t="shared" si="3"/>
        <v>0</v>
      </c>
      <c r="E36" s="30">
        <f t="shared" si="3"/>
        <v>0</v>
      </c>
      <c r="F36" s="30">
        <f t="shared" si="3"/>
        <v>226</v>
      </c>
      <c r="G36" s="30">
        <f t="shared" si="3"/>
        <v>2815</v>
      </c>
      <c r="H36" s="30">
        <f t="shared" si="3"/>
        <v>695</v>
      </c>
      <c r="I36" s="30">
        <f t="shared" si="3"/>
        <v>9294.7</v>
      </c>
      <c r="J36" s="30">
        <f t="shared" si="3"/>
        <v>35</v>
      </c>
      <c r="K36" s="30">
        <f t="shared" si="3"/>
        <v>1405.7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1400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271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294</v>
      </c>
      <c r="AM36" s="30">
        <f t="shared" si="3"/>
        <v>292</v>
      </c>
      <c r="AN36" s="30">
        <f t="shared" si="0"/>
        <v>16560.835</v>
      </c>
      <c r="AO36" s="30">
        <f t="shared" si="1"/>
        <v>1248</v>
      </c>
      <c r="AP36" s="30">
        <f t="shared" si="2"/>
        <v>17808.835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18.2</v>
      </c>
      <c r="H37" s="65"/>
      <c r="I37" s="65">
        <v>19.9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16.1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6" t="s">
        <v>66</v>
      </c>
      <c r="AM41" s="96"/>
      <c r="AN41" s="96"/>
      <c r="AO41" s="96"/>
      <c r="AP41" s="96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2009-06-24T20:04:44Z</cp:lastPrinted>
  <dcterms:created xsi:type="dcterms:W3CDTF">2008-10-21T17:58:04Z</dcterms:created>
  <dcterms:modified xsi:type="dcterms:W3CDTF">2009-06-24T20:40:58Z</dcterms:modified>
  <cp:category/>
  <cp:version/>
  <cp:contentType/>
  <cp:contentStatus/>
</cp:coreProperties>
</file>