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<sst xmlns="http://schemas.openxmlformats.org/spreadsheetml/2006/main" count="394" uniqueCount="67">
  <si>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</si>
  <si>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</si>
  <si>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</si>
  <si>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</si>
  <si>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</si>
  <si>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</si>
  <si>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</si>
  <si>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</si>
  <si>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</si>
  <si>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</si>
  <si>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</si>
  <si>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</si>
  <si>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</si>
  <si>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</si>
  <si>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</si>
  <si>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</si>
  <si>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</si>
  <si>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</si>
  <si>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</si>
  <si>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</si>
  <si>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</si>
  <si>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</si>
  <si>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</si>
  <si>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</si>
  <si>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</si>
  <si>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</si>
  <si>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</si>
  <si>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</si>
  <si>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</si>
  <si>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</si>
  <si>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</si>
  <si>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</si>
  <si>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</si>
  <si>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</si>
  <si>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</si>
  <si>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</si>
  <si>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</si>
  <si>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</si>
  <si>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</si>
  <si>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</si>
  <si>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</si>
  <si>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</si>
  <si>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</si>
  <si>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</si>
  <si>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</si>
  <si>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</si>
  <si>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</si>
  <si>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</si>
  <si>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</si>
  <si>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</si>
  <si>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</si>
  <si>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</si>
  <si>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</si>
  <si>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</si>
  <si>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</si>
  <si>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</si>
  <si>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</si>
  <si>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</si>
  <si>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</si>
  <si>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</si>
  <si>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</si>
  <si>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</si>
  <si>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>Callao, 10 de Agosto del 2009</t>
  </si>
  <si>
    <t xml:space="preserve">        </t>
  </si>
  <si>
    <t xml:space="preserve">        Fecha : 08/08/2009</t>
  </si>
  <si>
    <t xml:space="preserve">           Atención:  Eco. Mercedes Araoz Fernandez</t>
  </si>
  <si>
    <t xml:space="preserve"> R.M.N°137-2009-PRODUCE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</si>
</sst>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45"/>
  <sheetViews>
    <sheetView tabSelected="1" zoomScale="75" zoomScaleNormal="75" workbookViewId="0" topLeftCell="A16">
      <selection activeCell="I38" sqref="I38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7.8515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2</v>
      </c>
      <c r="AM4" s="95"/>
      <c r="AN4" s="95"/>
      <c r="AO4" s="95"/>
      <c r="AP4" s="95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64</v>
      </c>
      <c r="AO6" s="93"/>
      <c r="AP6" s="94"/>
    </row>
    <row r="7" spans="2:42" ht="18">
      <c r="B7" s="11" t="s">
        <v>4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92" t="s">
        <v>61</v>
      </c>
      <c r="AI8" s="89"/>
      <c r="AJ8" s="88" t="s">
        <v>22</v>
      </c>
      <c r="AK8" s="91"/>
      <c r="AL8" s="90" t="s">
        <v>23</v>
      </c>
      <c r="AM8" s="87"/>
      <c r="AN8" s="97" t="s">
        <v>24</v>
      </c>
      <c r="AO8" s="9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177</v>
      </c>
      <c r="AM10" s="30">
        <v>344</v>
      </c>
      <c r="AN10" s="30">
        <f>SUMIF($C$9:$AM$9,"Ind",C10:AM10)</f>
        <v>177</v>
      </c>
      <c r="AO10" s="30">
        <f>SUMIF($C$9:$AM$9,"I.Mad",C10:AM10)</f>
        <v>344</v>
      </c>
      <c r="AP10" s="30">
        <f>SUM(AN10:AO10)</f>
        <v>521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6</v>
      </c>
      <c r="AM11" s="32">
        <v>6</v>
      </c>
      <c r="AN11" s="30">
        <f>SUMIF($C$9:$AM$9,"Ind",C11:AM11)</f>
        <v>6</v>
      </c>
      <c r="AO11" s="30">
        <f>SUMIF($C$9:$AM$9,"I.Mad",C11:AM11)</f>
        <v>6</v>
      </c>
      <c r="AP11" s="30">
        <f>SUM(AN11:AO11)</f>
        <v>12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3</v>
      </c>
      <c r="AM12" s="32">
        <v>4</v>
      </c>
      <c r="AN12" s="30">
        <f>SUMIF($C$9:$AM$9,"Ind",C12:AM12)</f>
        <v>3</v>
      </c>
      <c r="AO12" s="30">
        <f>SUMIF($C$9:$AM$9,"I.Mad",C12:AM12)</f>
        <v>4</v>
      </c>
      <c r="AP12" s="30">
        <f>SUM(AN12:AO12)</f>
        <v>7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4</v>
      </c>
      <c r="AM13" s="32">
        <v>2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13.5</v>
      </c>
      <c r="AM14" s="62">
        <v>13.5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>
        <v>1</v>
      </c>
      <c r="AM34" s="64"/>
      <c r="AN34" s="30">
        <f t="shared" si="0"/>
        <v>1</v>
      </c>
      <c r="AO34" s="30">
        <f t="shared" si="1"/>
        <v>0</v>
      </c>
      <c r="AP34" s="30">
        <f t="shared" si="2"/>
        <v>1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178</v>
      </c>
      <c r="AM36" s="30">
        <f t="shared" si="3"/>
        <v>344</v>
      </c>
      <c r="AN36" s="30">
        <f t="shared" si="0"/>
        <v>178</v>
      </c>
      <c r="AO36" s="30">
        <f t="shared" si="1"/>
        <v>344</v>
      </c>
      <c r="AP36" s="30">
        <f t="shared" si="2"/>
        <v>522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14.7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7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  <c r="AU40" t="s">
        <v>63</v>
      </c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62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2009-08-10T19:15:59Z</dcterms:modified>
  <cp:category/>
  <cp:version/>
  <cp:contentType/>
  <cp:contentStatus/>
</cp:coreProperties>
</file>