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<sst xmlns="http://schemas.openxmlformats.org/spreadsheetml/2006/main" count="378" uniqueCount="67">
  <si>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</si>
  <si>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</si>
  <si>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</si>
  <si>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</si>
  <si>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</si>
  <si>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</si>
  <si>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</si>
  <si>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</si>
  <si>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</si>
  <si>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</si>
  <si>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</si>
  <si>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</si>
  <si>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</si>
  <si>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</si>
  <si>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</si>
  <si>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</si>
  <si>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</si>
  <si>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</si>
  <si>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</si>
  <si>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</si>
  <si>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</si>
  <si>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</si>
  <si>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</si>
  <si>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</si>
  <si>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</si>
  <si>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</si>
  <si>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</si>
  <si>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</si>
  <si>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</si>
  <si>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</si>
  <si>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</si>
  <si>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</si>
  <si>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</si>
  <si>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</si>
  <si>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</si>
  <si>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</si>
  <si>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</si>
  <si>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</si>
  <si>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</si>
  <si>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</si>
  <si>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</si>
  <si>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</si>
  <si>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</si>
  <si>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</si>
  <si>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</si>
  <si>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</si>
  <si>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</si>
  <si>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</si>
  <si>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</si>
  <si>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</si>
  <si>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</si>
  <si>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</si>
  <si>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</si>
  <si>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</si>
  <si>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</si>
  <si>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</si>
  <si>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</si>
  <si>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</si>
  <si>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</si>
  <si>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</si>
  <si>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Eco. Elena Conterno Martinelli  </t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</si>
  <si>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</si>
  <si>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</si>
  <si>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R.M.N°137--2009-PRODUCE, </t>
  </si>
  <si>
    <t xml:space="preserve">        Fecha : 08/07/2009</t>
  </si>
  <si>
    <t>Callao, 09 de Julio  del 2009</t>
  </si>
  <si>
    <t>12.0-13.0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</si>
</sst>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J1">
      <selection activeCell="B2" sqref="B2:AP2"/>
    </sheetView>
  </sheetViews>
  <sheetFormatPr defaultColWidth="11.421875" defaultRowHeight="12.75"/>
  <cols>
    <col min="2" max="2" width="20.00390625" style="0" customWidth="1"/>
    <col min="3" max="3" width="6.8515625" style="0" customWidth="1"/>
    <col min="4" max="4" width="7.8515625" style="0" customWidth="1"/>
    <col min="5" max="5" width="8.8515625" style="0" customWidth="1"/>
    <col min="6" max="6" width="8.28125" style="0" customWidth="1"/>
    <col min="7" max="7" width="8.57421875" style="0" customWidth="1"/>
    <col min="8" max="8" width="12.28125" style="0" customWidth="1"/>
    <col min="9" max="9" width="5.8515625" style="0" customWidth="1"/>
    <col min="10" max="10" width="5.140625" style="0" customWidth="1"/>
    <col min="11" max="11" width="8.00390625" style="0" customWidth="1"/>
    <col min="12" max="12" width="5.421875" style="0" customWidth="1"/>
    <col min="13" max="13" width="5.8515625" style="0" customWidth="1"/>
    <col min="14" max="14" width="6.00390625" style="0" customWidth="1"/>
    <col min="15" max="16" width="5.7109375" style="0" customWidth="1"/>
    <col min="17" max="17" width="6.00390625" style="0" customWidth="1"/>
    <col min="18" max="18" width="5.8515625" style="0" customWidth="1"/>
    <col min="19" max="19" width="5.57421875" style="0" customWidth="1"/>
    <col min="20" max="20" width="5.7109375" style="0" customWidth="1"/>
    <col min="21" max="21" width="6.28125" style="0" customWidth="1"/>
    <col min="22" max="22" width="5.7109375" style="0" customWidth="1"/>
    <col min="23" max="23" width="7.00390625" style="0" customWidth="1"/>
    <col min="24" max="24" width="5.7109375" style="0" customWidth="1"/>
    <col min="25" max="25" width="8.57421875" style="0" customWidth="1"/>
    <col min="26" max="26" width="5.42187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5.710937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6.421875" style="0" customWidth="1"/>
    <col min="35" max="35" width="6.140625" style="0" customWidth="1"/>
    <col min="36" max="36" width="6.28125" style="0" customWidth="1"/>
    <col min="37" max="37" width="6.140625" style="0" customWidth="1"/>
    <col min="38" max="38" width="7.57421875" style="0" customWidth="1"/>
    <col min="39" max="39" width="6.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4" t="s">
        <v>2</v>
      </c>
      <c r="AM4" s="96"/>
      <c r="AN4" s="96"/>
      <c r="AO4" s="96"/>
      <c r="AP4" s="96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100"/>
      <c r="AO5" s="100"/>
      <c r="AP5" s="10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4" t="s">
        <v>64</v>
      </c>
      <c r="AO6" s="94"/>
      <c r="AP6" s="95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7"/>
      <c r="Y8" s="86" t="s">
        <v>17</v>
      </c>
      <c r="Z8" s="97"/>
      <c r="AA8" s="86" t="s">
        <v>18</v>
      </c>
      <c r="AB8" s="97"/>
      <c r="AC8" s="19" t="s">
        <v>19</v>
      </c>
      <c r="AD8" s="89" t="s">
        <v>20</v>
      </c>
      <c r="AE8" s="90"/>
      <c r="AF8" s="89" t="s">
        <v>21</v>
      </c>
      <c r="AG8" s="90"/>
      <c r="AH8" s="93" t="s">
        <v>62</v>
      </c>
      <c r="AI8" s="90"/>
      <c r="AJ8" s="89" t="s">
        <v>22</v>
      </c>
      <c r="AK8" s="92"/>
      <c r="AL8" s="91" t="s">
        <v>23</v>
      </c>
      <c r="AM8" s="88"/>
      <c r="AN8" s="98" t="s">
        <v>24</v>
      </c>
      <c r="AO8" s="9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1600</v>
      </c>
      <c r="F10" s="30">
        <v>1260</v>
      </c>
      <c r="G10" s="30">
        <v>1198</v>
      </c>
      <c r="H10" s="30">
        <v>20</v>
      </c>
      <c r="I10" s="30">
        <v>0</v>
      </c>
      <c r="J10" s="30">
        <v>0</v>
      </c>
      <c r="K10" s="30">
        <v>145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29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2972</v>
      </c>
      <c r="AO10" s="30">
        <f>SUMIF($C$9:$AM$9,"I.Mad",C10:AM10)</f>
        <v>1280</v>
      </c>
      <c r="AP10" s="30">
        <f>SUM(AN10:AO10)</f>
        <v>4252</v>
      </c>
    </row>
    <row r="11" spans="2:42" ht="20.25">
      <c r="B11" s="31" t="s">
        <v>29</v>
      </c>
      <c r="C11" s="32" t="s">
        <v>30</v>
      </c>
      <c r="D11" s="32" t="s">
        <v>30</v>
      </c>
      <c r="E11" s="32">
        <v>6</v>
      </c>
      <c r="F11" s="32">
        <v>26</v>
      </c>
      <c r="G11" s="32">
        <v>7</v>
      </c>
      <c r="H11" s="32">
        <v>2</v>
      </c>
      <c r="I11" s="32" t="s">
        <v>30</v>
      </c>
      <c r="J11" s="32" t="s">
        <v>30</v>
      </c>
      <c r="K11" s="32">
        <v>2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>
        <v>4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19</v>
      </c>
      <c r="AO11" s="30">
        <f>SUMIF($C$9:$AM$9,"I.Mad",C11:AM11)</f>
        <v>28</v>
      </c>
      <c r="AP11" s="30">
        <f>SUM(AN11:AO11)</f>
        <v>47</v>
      </c>
    </row>
    <row r="12" spans="2:42" ht="20.25">
      <c r="B12" s="31" t="s">
        <v>31</v>
      </c>
      <c r="C12" s="32" t="s">
        <v>30</v>
      </c>
      <c r="D12" s="32" t="s">
        <v>30</v>
      </c>
      <c r="E12" s="32">
        <v>2</v>
      </c>
      <c r="F12" s="32">
        <v>6</v>
      </c>
      <c r="G12" s="32">
        <v>4</v>
      </c>
      <c r="H12" s="32">
        <v>1</v>
      </c>
      <c r="I12" s="32" t="s">
        <v>30</v>
      </c>
      <c r="J12" s="32" t="s">
        <v>30</v>
      </c>
      <c r="K12" s="32">
        <v>1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>
        <v>4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11</v>
      </c>
      <c r="AO12" s="30">
        <f>SUMIF($C$9:$AM$9,"I.Mad",C12:AM12)</f>
        <v>7</v>
      </c>
      <c r="AP12" s="30">
        <f>SUM(AN12:AO12)</f>
        <v>18</v>
      </c>
    </row>
    <row r="13" spans="2:42" ht="20.25">
      <c r="B13" s="31" t="s">
        <v>32</v>
      </c>
      <c r="C13" s="32" t="s">
        <v>30</v>
      </c>
      <c r="D13" s="32" t="s">
        <v>30</v>
      </c>
      <c r="E13" s="32">
        <v>1</v>
      </c>
      <c r="F13" s="32">
        <v>2</v>
      </c>
      <c r="G13" s="32">
        <v>5</v>
      </c>
      <c r="H13" s="32">
        <v>22</v>
      </c>
      <c r="I13" s="32" t="s">
        <v>30</v>
      </c>
      <c r="J13" s="32" t="s">
        <v>30</v>
      </c>
      <c r="K13" s="32">
        <v>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>
        <v>1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>
        <v>13</v>
      </c>
      <c r="F14" s="62">
        <v>12.5</v>
      </c>
      <c r="G14" s="62">
        <v>13</v>
      </c>
      <c r="H14" s="82" t="s">
        <v>66</v>
      </c>
      <c r="I14" s="62" t="s">
        <v>30</v>
      </c>
      <c r="J14" s="62" t="s">
        <v>30</v>
      </c>
      <c r="K14" s="62">
        <v>15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>
        <v>14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>
        <v>1</v>
      </c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1</v>
      </c>
      <c r="AO29" s="30">
        <f t="shared" si="1"/>
        <v>0</v>
      </c>
      <c r="AP29" s="30">
        <f t="shared" si="2"/>
        <v>1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1600</v>
      </c>
      <c r="F36" s="30">
        <f t="shared" si="3"/>
        <v>1260</v>
      </c>
      <c r="G36" s="30">
        <f t="shared" si="3"/>
        <v>1198</v>
      </c>
      <c r="H36" s="30">
        <f t="shared" si="3"/>
        <v>20</v>
      </c>
      <c r="I36" s="30">
        <f t="shared" si="3"/>
        <v>0</v>
      </c>
      <c r="J36" s="30">
        <f t="shared" si="3"/>
        <v>0</v>
      </c>
      <c r="K36" s="30">
        <f t="shared" si="3"/>
        <v>145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30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2973</v>
      </c>
      <c r="AO36" s="30">
        <f t="shared" si="1"/>
        <v>1280</v>
      </c>
      <c r="AP36" s="30">
        <f t="shared" si="2"/>
        <v>4253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17.4</v>
      </c>
      <c r="H37" s="65"/>
      <c r="I37" s="65"/>
      <c r="J37" s="65"/>
      <c r="K37" s="65">
        <v>18.9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15.8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65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2009-07-09T18:22:00Z</cp:lastPrinted>
  <dcterms:created xsi:type="dcterms:W3CDTF">2008-10-21T17:58:04Z</dcterms:created>
  <dcterms:modified xsi:type="dcterms:W3CDTF">2009-07-09T18:28:53Z</dcterms:modified>
  <cp:category/>
  <cp:version/>
  <cp:contentType/>
  <cp:contentStatus/>
</cp:coreProperties>
</file>