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60" yWindow="65521" windowWidth="3855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<sst xmlns="http://schemas.openxmlformats.org/spreadsheetml/2006/main" count="402" uniqueCount="66">
  <si>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</si>
  <si>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</si>
  <si>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</si>
  <si>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</si>
  <si>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</si>
  <si>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</si>
  <si>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</si>
  <si>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</si>
  <si>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</si>
  <si>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</si>
  <si>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</si>
  <si>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</si>
  <si>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</si>
  <si>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</si>
  <si>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</si>
  <si>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</si>
  <si>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</si>
  <si>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</si>
  <si>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</si>
  <si>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</si>
  <si>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</si>
  <si>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</si>
  <si>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</si>
  <si>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</si>
  <si>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</si>
  <si>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</si>
  <si>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</si>
  <si>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</si>
  <si>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</si>
  <si>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</si>
  <si>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</si>
  <si>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</si>
  <si>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</si>
  <si>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</si>
  <si>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</si>
  <si>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</si>
  <si>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</si>
  <si>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</si>
  <si>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</si>
  <si>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</si>
  <si>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</si>
  <si>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</si>
  <si>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</si>
  <si>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</si>
  <si>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</si>
  <si>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</si>
  <si>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</si>
  <si>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</si>
  <si>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</si>
  <si>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</si>
  <si>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</si>
  <si>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</si>
  <si>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</si>
  <si>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</si>
  <si>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</si>
  <si>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</si>
  <si>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</si>
  <si>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</si>
  <si>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</si>
  <si>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</si>
  <si>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r>
      <t xml:space="preserve">     </t>
    </r>
    <r>
      <rPr>
        <b/>
        <sz val="12"/>
        <rFont val="Arial"/>
        <family val="2"/>
      </rPr>
      <t>R.M. N° 026-2010-PRODUCE</t>
    </r>
  </si>
  <si>
    <t>Callao, 18 de Febrero del 2010</t>
  </si>
  <si>
    <t>BONITO</t>
  </si>
  <si>
    <t xml:space="preserve"> R.M.N°446-2009-PRODUCE</t>
  </si>
  <si>
    <t xml:space="preserve">           Atención:  Ing.  José N. Gonzales Quijano</t>
  </si>
  <si>
    <t xml:space="preserve">        Fecha: 17/02/2010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</si>
</sst>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25" fillId="4" borderId="0" applyNumberFormat="0" applyBorder="0" applyAlignment="0" applyProtection="0"/>
    <xf numFmtId="0" fontId="30" fillId="16" borderId="1" applyNumberFormat="0" applyAlignment="0" applyProtection="0"/>
    <xf numFmtId="0" fontId="32" fillId="17" borderId="2" applyNumberFormat="0" applyAlignment="0" applyProtection="0"/>
    <xf numFmtId="0" fontId="31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1" borderId="0" applyNumberFormat="0" applyBorder="0" applyAlignment="0" applyProtection="0"/>
    <xf numFmtId="0" fontId="28" fillId="7" borderId="1" applyNumberFormat="0" applyAlignment="0" applyProtection="0"/>
    <xf numFmtId="172" fontId="0" fillId="0" borderId="0" applyFont="0" applyFill="0" applyBorder="0" applyAlignment="0" applyProtection="0"/>
    <xf numFmtId="0" fontId="26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9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G1">
      <selection activeCell="C10" sqref="C10"/>
    </sheetView>
  </sheetViews>
  <sheetFormatPr defaultColWidth="11.421875" defaultRowHeight="12.75"/>
  <cols>
    <col min="2" max="2" width="20.00390625" style="0" customWidth="1"/>
    <col min="3" max="8" width="6.57421875" style="0" customWidth="1"/>
    <col min="9" max="9" width="7.7109375" style="0" customWidth="1"/>
    <col min="10" max="24" width="6.57421875" style="0" customWidth="1"/>
    <col min="25" max="25" width="7.7109375" style="0" customWidth="1"/>
    <col min="26" max="38" width="6.57421875" style="0" customWidth="1"/>
    <col min="39" max="39" width="8.7109375" style="0" customWidth="1"/>
    <col min="40" max="40" width="7.8515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59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4"/>
      <c r="AP5" s="84"/>
      <c r="AQ5" s="8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65</v>
      </c>
      <c r="AP6" s="85"/>
      <c r="AQ6" s="86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8" t="s">
        <v>5</v>
      </c>
      <c r="D8" s="83"/>
      <c r="E8" s="88" t="s">
        <v>6</v>
      </c>
      <c r="F8" s="83"/>
      <c r="G8" s="89" t="s">
        <v>7</v>
      </c>
      <c r="H8" s="90"/>
      <c r="I8" s="82" t="s">
        <v>8</v>
      </c>
      <c r="J8" s="91"/>
      <c r="K8" s="88" t="s">
        <v>9</v>
      </c>
      <c r="L8" s="83"/>
      <c r="M8" s="88" t="s">
        <v>10</v>
      </c>
      <c r="N8" s="91"/>
      <c r="O8" s="82" t="s">
        <v>11</v>
      </c>
      <c r="P8" s="83"/>
      <c r="Q8" s="82" t="s">
        <v>12</v>
      </c>
      <c r="R8" s="83"/>
      <c r="S8" s="82" t="s">
        <v>13</v>
      </c>
      <c r="T8" s="83"/>
      <c r="U8" s="82" t="s">
        <v>14</v>
      </c>
      <c r="V8" s="83"/>
      <c r="W8" s="89" t="s">
        <v>15</v>
      </c>
      <c r="X8" s="100"/>
      <c r="Y8" s="89" t="s">
        <v>16</v>
      </c>
      <c r="Z8" s="100"/>
      <c r="AA8" s="89" t="s">
        <v>17</v>
      </c>
      <c r="AB8" s="100"/>
      <c r="AC8" s="82" t="s">
        <v>18</v>
      </c>
      <c r="AD8" s="99"/>
      <c r="AE8" s="92" t="s">
        <v>19</v>
      </c>
      <c r="AF8" s="93"/>
      <c r="AG8" s="92" t="s">
        <v>20</v>
      </c>
      <c r="AH8" s="93"/>
      <c r="AI8" s="98" t="s">
        <v>58</v>
      </c>
      <c r="AJ8" s="93"/>
      <c r="AK8" s="92" t="s">
        <v>21</v>
      </c>
      <c r="AL8" s="97"/>
      <c r="AM8" s="82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5407</v>
      </c>
      <c r="AN10" s="29">
        <v>731</v>
      </c>
      <c r="AO10" s="29">
        <f>SUMIF($C$9:$AN$9,"Ind",C10:AN10)</f>
        <v>5407</v>
      </c>
      <c r="AP10" s="29">
        <f>SUMIF($C$9:$AN$9,"I.Mad",C10:AN10)</f>
        <v>731</v>
      </c>
      <c r="AQ10" s="29">
        <f>SUM(AO10:AP10)</f>
        <v>6138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87</v>
      </c>
      <c r="AN11" s="31">
        <v>19</v>
      </c>
      <c r="AO11" s="29">
        <f>SUMIF($C$9:$AN$9,"Ind",C11:AN11)</f>
        <v>87</v>
      </c>
      <c r="AP11" s="29">
        <f>SUMIF($C$9:$AN$9,"I.Mad",C11:AN11)</f>
        <v>19</v>
      </c>
      <c r="AQ11" s="29">
        <f>SUM(AO11:AP11)</f>
        <v>106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10</v>
      </c>
      <c r="AN12" s="29">
        <v>2</v>
      </c>
      <c r="AO12" s="29">
        <f>SUMIF($C$9:$AN$9,"Ind",C12:AN12)</f>
        <v>10</v>
      </c>
      <c r="AP12" s="29">
        <f>SUMIF($C$9:$AN$9,"I.Mad",C12:AN12)</f>
        <v>2</v>
      </c>
      <c r="AQ12" s="29">
        <f>SUM(AO12:AP12)</f>
        <v>12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53</v>
      </c>
      <c r="AN13" s="31">
        <v>51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>
        <v>11.5</v>
      </c>
      <c r="AN14" s="61">
        <v>11.5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38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39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40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>
        <v>30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30</v>
      </c>
      <c r="AP23" s="29">
        <f t="shared" si="1"/>
        <v>0</v>
      </c>
      <c r="AQ23" s="29">
        <f t="shared" si="2"/>
        <v>30</v>
      </c>
    </row>
    <row r="24" spans="2:43" ht="20.25">
      <c r="B24" s="59" t="s">
        <v>41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42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62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>
        <v>61</v>
      </c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61</v>
      </c>
      <c r="AP26" s="29">
        <f t="shared" si="1"/>
        <v>0</v>
      </c>
      <c r="AQ26" s="29">
        <f t="shared" si="2"/>
        <v>61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>
        <v>5</v>
      </c>
      <c r="AN28" s="31"/>
      <c r="AO28" s="29">
        <f t="shared" si="0"/>
        <v>5</v>
      </c>
      <c r="AP28" s="29">
        <f t="shared" si="1"/>
        <v>0</v>
      </c>
      <c r="AQ28" s="29">
        <f t="shared" si="2"/>
        <v>5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61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30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5412</v>
      </c>
      <c r="AN36" s="29">
        <f t="shared" si="3"/>
        <v>731</v>
      </c>
      <c r="AO36" s="29">
        <f>SUM(AO10,AO16,AO22:AO35)</f>
        <v>5503</v>
      </c>
      <c r="AP36" s="29">
        <f>SUM(AP10,AP16,AP22:AP35)</f>
        <v>731</v>
      </c>
      <c r="AQ36" s="29">
        <f>SUM(AO36:AP36)</f>
        <v>6234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>
        <v>23.1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>
        <v>19.1</v>
      </c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19.1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61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Y8:Z8"/>
    <mergeCell ref="AM4:AQ4"/>
    <mergeCell ref="AM8:AN8"/>
    <mergeCell ref="AK8:AL8"/>
    <mergeCell ref="AI8:AJ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O8:P8"/>
    <mergeCell ref="AO5:AQ5"/>
    <mergeCell ref="AO6:AQ6"/>
    <mergeCell ref="S8:T8"/>
    <mergeCell ref="Q8:R8"/>
    <mergeCell ref="AG8:AH8"/>
    <mergeCell ref="AC8:AD8"/>
    <mergeCell ref="U8:V8"/>
    <mergeCell ref="W8:X8"/>
    <mergeCell ref="AA8:AB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ssilva</cp:lastModifiedBy>
  <cp:lastPrinted>2010-01-12T18:37:44Z</cp:lastPrinted>
  <dcterms:created xsi:type="dcterms:W3CDTF">2008-10-21T17:58:04Z</dcterms:created>
  <dcterms:modified xsi:type="dcterms:W3CDTF">2010-02-18T20:34:17Z</dcterms:modified>
  <cp:category/>
  <cp:version/>
  <cp:contentType/>
  <cp:contentStatus/>
</cp:coreProperties>
</file>