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'.10.2008.xls'!$B$2:$AQ$41</definedName>
  </definedNames>
  <calcPr fullCalcOnLoad="1"/>
</workbook>
</file>

<file path=xl/sharedStrings.xml><?xml version="1.0" encoding="utf-8"?>
<sst xmlns="http://schemas.openxmlformats.org/spreadsheetml/2006/main" count="403" uniqueCount="67">
  <si>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</si>
  <si>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</si>
  <si>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</si>
  <si>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</si>
  <si>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</si>
  <si>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</si>
  <si>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</si>
  <si>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</si>
  <si>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</si>
  <si>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</si>
  <si>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</si>
  <si>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</si>
  <si>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</si>
  <si>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</si>
  <si>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</si>
  <si>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</si>
  <si>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</si>
  <si>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</si>
  <si>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</si>
  <si>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</si>
  <si>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</si>
  <si>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</si>
  <si>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</si>
  <si>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</si>
  <si>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</si>
  <si>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</si>
  <si>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</si>
  <si>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</si>
  <si>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</si>
  <si>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</si>
  <si>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</si>
  <si>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</si>
  <si>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</si>
  <si>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</si>
  <si>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</si>
  <si>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</si>
  <si>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</si>
  <si>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</si>
  <si>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</si>
  <si>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</si>
  <si>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</si>
  <si>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</si>
  <si>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</si>
  <si>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</si>
  <si>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</si>
  <si>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</si>
  <si>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</si>
  <si>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</si>
  <si>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</si>
  <si>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</si>
  <si>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</si>
  <si>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</si>
  <si>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</si>
  <si>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</si>
  <si>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</si>
  <si>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</si>
  <si>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</si>
  <si>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</si>
  <si>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</si>
  <si>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</si>
  <si>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</si>
  <si>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>Callao, 16 de Febrero del 2010</t>
  </si>
  <si>
    <r>
      <t xml:space="preserve">     </t>
    </r>
    <r>
      <rPr>
        <b/>
        <sz val="12"/>
        <rFont val="Arial"/>
        <family val="2"/>
      </rPr>
      <t>R.M. N° 026-2010-PRODUCE</t>
    </r>
  </si>
  <si>
    <t>11.0-13.5</t>
  </si>
  <si>
    <t xml:space="preserve"> R.M.N°446-2009-PRODUCE</t>
  </si>
  <si>
    <t xml:space="preserve">        Fecha:15/02/2010</t>
  </si>
  <si>
    <t xml:space="preserve">           Atención:  Ing. 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</si>
</sst>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174" fontId="14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8" width="6.57421875" style="0" customWidth="1"/>
    <col min="9" max="9" width="8.28125" style="0" customWidth="1"/>
    <col min="10" max="24" width="6.57421875" style="0" customWidth="1"/>
    <col min="25" max="25" width="7.140625" style="0" customWidth="1"/>
    <col min="26" max="38" width="6.57421875" style="0" customWidth="1"/>
    <col min="39" max="39" width="11.28125" style="0" customWidth="1"/>
    <col min="40" max="40" width="9.421875" style="0" customWidth="1"/>
    <col min="41" max="43" width="10.42187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66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60</v>
      </c>
      <c r="AN4" s="85"/>
      <c r="AO4" s="85"/>
      <c r="AP4" s="85"/>
      <c r="AQ4" s="85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3"/>
      <c r="AP5" s="93"/>
      <c r="AQ5" s="9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65</v>
      </c>
      <c r="AP6" s="84"/>
      <c r="AQ6" s="94"/>
    </row>
    <row r="7" spans="2:43" ht="18">
      <c r="B7" s="11" t="s">
        <v>3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5" t="s">
        <v>5</v>
      </c>
      <c r="D8" s="92"/>
      <c r="E8" s="95" t="s">
        <v>6</v>
      </c>
      <c r="F8" s="92"/>
      <c r="G8" s="96" t="s">
        <v>7</v>
      </c>
      <c r="H8" s="97"/>
      <c r="I8" s="86" t="s">
        <v>8</v>
      </c>
      <c r="J8" s="87"/>
      <c r="K8" s="95" t="s">
        <v>9</v>
      </c>
      <c r="L8" s="92"/>
      <c r="M8" s="95" t="s">
        <v>10</v>
      </c>
      <c r="N8" s="87"/>
      <c r="O8" s="86" t="s">
        <v>11</v>
      </c>
      <c r="P8" s="92"/>
      <c r="Q8" s="86" t="s">
        <v>12</v>
      </c>
      <c r="R8" s="92"/>
      <c r="S8" s="86" t="s">
        <v>13</v>
      </c>
      <c r="T8" s="92"/>
      <c r="U8" s="86" t="s">
        <v>14</v>
      </c>
      <c r="V8" s="92"/>
      <c r="W8" s="96" t="s">
        <v>15</v>
      </c>
      <c r="X8" s="102"/>
      <c r="Y8" s="96" t="s">
        <v>16</v>
      </c>
      <c r="Z8" s="102"/>
      <c r="AA8" s="96" t="s">
        <v>17</v>
      </c>
      <c r="AB8" s="102"/>
      <c r="AC8" s="100" t="s">
        <v>18</v>
      </c>
      <c r="AD8" s="101"/>
      <c r="AE8" s="88" t="s">
        <v>19</v>
      </c>
      <c r="AF8" s="91"/>
      <c r="AG8" s="88" t="s">
        <v>20</v>
      </c>
      <c r="AH8" s="91"/>
      <c r="AI8" s="90" t="s">
        <v>59</v>
      </c>
      <c r="AJ8" s="91"/>
      <c r="AK8" s="88" t="s">
        <v>21</v>
      </c>
      <c r="AL8" s="89"/>
      <c r="AM8" s="86" t="s">
        <v>22</v>
      </c>
      <c r="AN8" s="87"/>
      <c r="AO8" s="98" t="s">
        <v>23</v>
      </c>
      <c r="AP8" s="99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2047</v>
      </c>
      <c r="AN10" s="29">
        <v>907</v>
      </c>
      <c r="AO10" s="29">
        <f>SUMIF($C$9:$AN$9,"Ind",C10:AN10)</f>
        <v>2047</v>
      </c>
      <c r="AP10" s="29">
        <f>SUMIF($C$9:$AN$9,"I.Mad",C10:AN10)</f>
        <v>907</v>
      </c>
      <c r="AQ10" s="29">
        <f>SUM(AO10:AP10)</f>
        <v>2954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39</v>
      </c>
      <c r="AN11" s="31">
        <v>21</v>
      </c>
      <c r="AO11" s="29">
        <f>SUMIF($C$9:$AN$9,"Ind",C11:AN11)</f>
        <v>39</v>
      </c>
      <c r="AP11" s="29">
        <f>SUMIF($C$9:$AN$9,"I.Mad",C11:AN11)</f>
        <v>21</v>
      </c>
      <c r="AQ11" s="29">
        <f>SUM(AO11:AP11)</f>
        <v>60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10</v>
      </c>
      <c r="AN12" s="29">
        <v>3</v>
      </c>
      <c r="AO12" s="29">
        <f>SUMIF($C$9:$AN$9,"Ind",C12:AN12)</f>
        <v>10</v>
      </c>
      <c r="AP12" s="29">
        <f>SUMIF($C$9:$AN$9,"I.Mad",C12:AN12)</f>
        <v>3</v>
      </c>
      <c r="AQ12" s="29">
        <f>SUM(AO12:AP12)</f>
        <v>13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7</v>
      </c>
      <c r="AN13" s="31">
        <v>3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82" t="s">
        <v>63</v>
      </c>
      <c r="AN14" s="61">
        <v>14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38</v>
      </c>
      <c r="D21" s="41"/>
      <c r="E21" s="38"/>
      <c r="H21" s="54" t="s">
        <v>62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40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46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49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50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52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53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2047</v>
      </c>
      <c r="AN36" s="29">
        <f t="shared" si="3"/>
        <v>907</v>
      </c>
      <c r="AO36" s="29">
        <f>SUM(AO10,AO16,AO22:AO35)</f>
        <v>2047</v>
      </c>
      <c r="AP36" s="29">
        <f>SUM(AP10,AP16,AP22:AP35)</f>
        <v>907</v>
      </c>
      <c r="AQ36" s="29">
        <f>SUM(AO36:AP36)</f>
        <v>2954</v>
      </c>
    </row>
    <row r="37" spans="2:43" ht="22.5" customHeight="1">
      <c r="B37" s="28" t="s">
        <v>54</v>
      </c>
      <c r="C37" s="64"/>
      <c r="D37" s="64"/>
      <c r="E37" s="64"/>
      <c r="F37" s="64"/>
      <c r="G37" s="64"/>
      <c r="H37" s="64"/>
      <c r="I37" s="64">
        <v>23.1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>
        <v>19.1</v>
      </c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17.9</v>
      </c>
      <c r="AN37" s="66"/>
      <c r="AO37" s="67"/>
      <c r="AP37" s="67"/>
      <c r="AQ37" s="68"/>
    </row>
    <row r="38" spans="2:43" ht="15.75">
      <c r="B38" s="69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58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61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2010-02-17T13:27:54Z</dcterms:modified>
  <cp:category/>
  <cp:version/>
  <cp:contentType/>
  <cp:contentStatus/>
</cp:coreProperties>
</file>