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<sst xmlns="http://schemas.openxmlformats.org/spreadsheetml/2006/main" count="404" uniqueCount="67">
  <si>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</si>
  <si>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</si>
  <si>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</si>
  <si>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</si>
  <si>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</si>
  <si>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</si>
  <si>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</si>
  <si>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</si>
  <si>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</si>
  <si>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</si>
  <si>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</si>
  <si>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</si>
  <si>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</si>
  <si>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</si>
  <si>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</si>
  <si>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</si>
  <si>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</si>
  <si>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</si>
  <si>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</si>
  <si>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</si>
  <si>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</si>
  <si>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</si>
  <si>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</si>
  <si>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</si>
  <si>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</si>
  <si>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</si>
  <si>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</si>
  <si>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</si>
  <si>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</si>
  <si>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</si>
  <si>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</si>
  <si>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</si>
  <si>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</si>
  <si>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</si>
  <si>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</si>
  <si>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</si>
  <si>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</si>
  <si>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</si>
  <si>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</si>
  <si>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</si>
  <si>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</si>
  <si>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</si>
  <si>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</si>
  <si>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</si>
  <si>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</si>
  <si>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</si>
  <si>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</si>
  <si>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</si>
  <si>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</si>
  <si>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</si>
  <si>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</si>
  <si>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</si>
  <si>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</si>
  <si>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</si>
  <si>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</si>
  <si>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</si>
  <si>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</si>
  <si>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</si>
  <si>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</si>
  <si>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</si>
  <si>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R.M.N°446--2009-PRODUCE</t>
  </si>
  <si>
    <t xml:space="preserve">           Atención:  Ing.  Jose N. Gonzales Quijano</t>
  </si>
  <si>
    <t xml:space="preserve">REPORTE  PRELIMINAR  </t>
  </si>
  <si>
    <t>Callao, 15 de Febrero del 2010</t>
  </si>
  <si>
    <t xml:space="preserve">        Fecha 13/02/2010</t>
  </si>
  <si>
    <r>
      <t xml:space="preserve">     </t>
    </r>
    <r>
      <rPr>
        <b/>
        <sz val="12"/>
        <rFont val="Arial"/>
        <family val="2"/>
      </rPr>
      <t>R.M. N° 026-2010-PRODUCE</t>
    </r>
  </si>
  <si>
    <t>11.5-13.5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</si>
</sst>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P13">
      <selection activeCell="Y38" sqref="Y38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8.7109375" style="0" customWidth="1"/>
    <col min="5" max="5" width="6.7109375" style="0" customWidth="1"/>
    <col min="6" max="6" width="7.140625" style="0" customWidth="1"/>
    <col min="7" max="7" width="8.421875" style="0" customWidth="1"/>
    <col min="8" max="8" width="7.28125" style="0" customWidth="1"/>
    <col min="9" max="9" width="8.140625" style="0" customWidth="1"/>
    <col min="10" max="10" width="10.57421875" style="0" customWidth="1"/>
    <col min="11" max="11" width="8.00390625" style="0" customWidth="1"/>
    <col min="12" max="12" width="6.421875" style="0" customWidth="1"/>
    <col min="13" max="13" width="7.7109375" style="0" customWidth="1"/>
    <col min="14" max="14" width="6.00390625" style="0" customWidth="1"/>
    <col min="15" max="15" width="8.421875" style="0" customWidth="1"/>
    <col min="16" max="16" width="7.28125" style="0" customWidth="1"/>
    <col min="17" max="17" width="7.421875" style="0" customWidth="1"/>
    <col min="18" max="18" width="6.28125" style="0" customWidth="1"/>
    <col min="19" max="19" width="7.421875" style="0" customWidth="1"/>
    <col min="20" max="20" width="7.28125" style="0" customWidth="1"/>
    <col min="21" max="22" width="7.421875" style="0" customWidth="1"/>
    <col min="23" max="23" width="8.7109375" style="0" customWidth="1"/>
    <col min="24" max="24" width="6.421875" style="0" customWidth="1"/>
    <col min="25" max="25" width="8.28125" style="0" customWidth="1"/>
    <col min="26" max="26" width="6.28125" style="0" customWidth="1"/>
    <col min="27" max="27" width="9.421875" style="0" customWidth="1"/>
    <col min="28" max="28" width="8.140625" style="0" customWidth="1"/>
    <col min="29" max="29" width="9.28125" style="0" customWidth="1"/>
    <col min="30" max="30" width="8.140625" style="0" customWidth="1"/>
    <col min="31" max="31" width="8.003906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11.8515625" style="0" customWidth="1"/>
    <col min="40" max="40" width="10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62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59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3636</v>
      </c>
      <c r="AN10" s="29">
        <v>1138</v>
      </c>
      <c r="AO10" s="29">
        <f>SUMIF($C$9:$AN$9,"Ind",C10:AN10)</f>
        <v>3636</v>
      </c>
      <c r="AP10" s="29">
        <f>SUMIF($C$9:$AN$9,"I.Mad",C10:AN10)</f>
        <v>1138</v>
      </c>
      <c r="AQ10" s="29">
        <f>SUM(AO10:AP10)</f>
        <v>4774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70</v>
      </c>
      <c r="AN11" s="31">
        <v>22</v>
      </c>
      <c r="AO11" s="29">
        <f>SUMIF($C$9:$AN$9,"Ind",C11:AN11)</f>
        <v>70</v>
      </c>
      <c r="AP11" s="29">
        <f>SUMIF($C$9:$AN$9,"I.Mad",C11:AN11)</f>
        <v>22</v>
      </c>
      <c r="AQ11" s="29">
        <f>SUM(AO11:AP11)</f>
        <v>92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10</v>
      </c>
      <c r="AN12" s="29">
        <v>4</v>
      </c>
      <c r="AO12" s="29">
        <f>SUMIF($C$9:$AN$9,"Ind",C12:AN12)</f>
        <v>10</v>
      </c>
      <c r="AP12" s="29">
        <f>SUMIF($C$9:$AN$9,"I.Mad",C12:AN12)</f>
        <v>4</v>
      </c>
      <c r="AQ12" s="29">
        <f>SUM(AO12:AP12)</f>
        <v>14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21</v>
      </c>
      <c r="AN13" s="31">
        <v>8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1" t="s">
        <v>66</v>
      </c>
      <c r="AN14" s="81" t="s">
        <v>66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65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>
        <v>1</v>
      </c>
      <c r="AO34" s="29">
        <f t="shared" si="0"/>
        <v>0</v>
      </c>
      <c r="AP34" s="29">
        <f t="shared" si="1"/>
        <v>1</v>
      </c>
      <c r="AQ34" s="29">
        <f t="shared" si="2"/>
        <v>1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>
        <v>1</v>
      </c>
      <c r="AO35" s="29">
        <f t="shared" si="0"/>
        <v>0</v>
      </c>
      <c r="AP35" s="29">
        <f t="shared" si="1"/>
        <v>1</v>
      </c>
      <c r="AQ35" s="29">
        <f t="shared" si="2"/>
        <v>1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3636</v>
      </c>
      <c r="AN36" s="29">
        <f t="shared" si="3"/>
        <v>1140</v>
      </c>
      <c r="AO36" s="29">
        <f>SUM(AO10,AO16,AO22:AO35)</f>
        <v>3636</v>
      </c>
      <c r="AP36" s="29">
        <f>SUM(AP10,AP16,AP22:AP35)</f>
        <v>1140</v>
      </c>
      <c r="AQ36" s="29">
        <f>SUM(AO36:AP36)</f>
        <v>4776</v>
      </c>
    </row>
    <row r="37" spans="2:43" ht="22.5" customHeight="1">
      <c r="B37" s="28" t="s">
        <v>54</v>
      </c>
      <c r="C37" s="63"/>
      <c r="D37" s="63"/>
      <c r="E37" s="63"/>
      <c r="F37" s="63"/>
      <c r="G37" s="63"/>
      <c r="H37" s="63"/>
      <c r="I37" s="63">
        <v>23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>
        <v>19</v>
      </c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19.4</v>
      </c>
      <c r="AN37" s="65"/>
      <c r="AO37" s="66"/>
      <c r="AP37" s="66"/>
      <c r="AQ37" s="67"/>
    </row>
    <row r="38" spans="2:43" ht="15.75">
      <c r="B38" s="68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58</v>
      </c>
      <c r="C41" s="1"/>
      <c r="D41" s="3"/>
      <c r="E41" s="71"/>
      <c r="F41" s="72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3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69"/>
      <c r="AH44" s="69"/>
      <c r="AI44" s="69"/>
      <c r="AJ44" s="69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69"/>
      <c r="AH45" s="69"/>
      <c r="AI45" s="69"/>
      <c r="AJ45" s="69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2010-02-15T19:57:09Z</dcterms:modified>
  <cp:category/>
  <cp:version/>
  <cp:contentType/>
  <cp:contentStatus/>
</cp:coreProperties>
</file>