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<sst xmlns="http://schemas.openxmlformats.org/spreadsheetml/2006/main" count="405" uniqueCount="67">
  <si>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</si>
  <si>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</si>
  <si>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</si>
  <si>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</si>
  <si>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</si>
  <si>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</si>
  <si>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</si>
  <si>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</si>
  <si>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</si>
  <si>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</si>
  <si>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</si>
  <si>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</si>
  <si>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</si>
  <si>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</si>
  <si>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</si>
  <si>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</si>
  <si>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</si>
  <si>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</si>
  <si>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</si>
  <si>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</si>
  <si>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</si>
  <si>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</si>
  <si>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</si>
  <si>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</si>
  <si>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</si>
  <si>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</si>
  <si>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</si>
  <si>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</si>
  <si>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</si>
  <si>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</si>
  <si>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</si>
  <si>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</si>
  <si>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</si>
  <si>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</si>
  <si>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</si>
  <si>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</si>
  <si>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</si>
  <si>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</si>
  <si>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</si>
  <si>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</si>
  <si>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</si>
  <si>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</si>
  <si>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</si>
  <si>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</si>
  <si>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</si>
  <si>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</si>
  <si>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</si>
  <si>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</si>
  <si>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</si>
  <si>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</si>
  <si>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</si>
  <si>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</si>
  <si>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</si>
  <si>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</si>
  <si>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</si>
  <si>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</si>
  <si>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</si>
  <si>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</si>
  <si>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</si>
  <si>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</si>
  <si>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</si>
  <si>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</t>
  </si>
  <si>
    <t>Callao, 09 de Febrero del 2010</t>
  </si>
  <si>
    <t xml:space="preserve"> R.M.N°446-2009-PRODUCE</t>
  </si>
  <si>
    <t xml:space="preserve">           Atención:  Ing.  José N. Gonzales Quijano</t>
  </si>
  <si>
    <t>S/M</t>
  </si>
  <si>
    <t xml:space="preserve">        Fecha: 08/02/2010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</si>
</sst>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C1">
      <selection activeCell="AJ17" sqref="AJ17"/>
    </sheetView>
  </sheetViews>
  <sheetFormatPr defaultColWidth="11.421875" defaultRowHeight="12.75"/>
  <cols>
    <col min="2" max="2" width="20.00390625" style="0" customWidth="1"/>
    <col min="3" max="8" width="6.421875" style="0" customWidth="1"/>
    <col min="9" max="9" width="7.421875" style="0" customWidth="1"/>
    <col min="10" max="24" width="6.421875" style="0" customWidth="1"/>
    <col min="25" max="25" width="7.421875" style="0" customWidth="1"/>
    <col min="26" max="29" width="6.421875" style="0" customWidth="1"/>
    <col min="30" max="38" width="6.57421875" style="0" customWidth="1"/>
    <col min="39" max="39" width="8.7109375" style="0" customWidth="1"/>
    <col min="40" max="40" width="7.8515625" style="0" customWidth="1"/>
    <col min="41" max="43" width="9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61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60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1721</v>
      </c>
      <c r="AN10" s="29">
        <v>294</v>
      </c>
      <c r="AO10" s="29">
        <f>SUMIF($C$9:$AN$9,"Ind",C10:AN10)</f>
        <v>1721</v>
      </c>
      <c r="AP10" s="29">
        <f>SUMIF($C$9:$AN$9,"I.Mad",C10:AN10)</f>
        <v>294</v>
      </c>
      <c r="AQ10" s="29">
        <f>SUM(AO10:AP10)</f>
        <v>2015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32</v>
      </c>
      <c r="AN11" s="31">
        <v>6</v>
      </c>
      <c r="AO11" s="29">
        <f>SUMIF($C$9:$AN$9,"Ind",C11:AN11)</f>
        <v>32</v>
      </c>
      <c r="AP11" s="29">
        <f>SUMIF($C$9:$AN$9,"I.Mad",C11:AN11)</f>
        <v>6</v>
      </c>
      <c r="AQ11" s="29">
        <f>SUM(AO11:AP11)</f>
        <v>38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7</v>
      </c>
      <c r="AN12" s="29" t="s">
        <v>65</v>
      </c>
      <c r="AO12" s="29">
        <f>SUMIF($C$9:$AN$9,"Ind",C12:AN12)</f>
        <v>7</v>
      </c>
      <c r="AP12" s="29">
        <f>SUMIF($C$9:$AN$9,"I.Mad",C12:AN12)</f>
        <v>0</v>
      </c>
      <c r="AQ12" s="29">
        <f>SUM(AO12:AP12)</f>
        <v>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3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1721</v>
      </c>
      <c r="AN36" s="29">
        <f t="shared" si="3"/>
        <v>294</v>
      </c>
      <c r="AO36" s="29">
        <f>SUM(AO10,AO16,AO22:AO35)</f>
        <v>1721</v>
      </c>
      <c r="AP36" s="29">
        <f>SUM(AP10,AP16,AP22:AP35)</f>
        <v>294</v>
      </c>
      <c r="AQ36" s="29">
        <f>SUM(AO36:AP36)</f>
        <v>2015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24.2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19.1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17.3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100" t="s">
        <v>62</v>
      </c>
      <c r="AN41" s="100"/>
      <c r="AO41" s="100"/>
      <c r="AP41" s="100"/>
      <c r="AQ41" s="100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C8:AD8"/>
    <mergeCell ref="U8:V8"/>
    <mergeCell ref="W8:X8"/>
    <mergeCell ref="AA8:AB8"/>
    <mergeCell ref="Y8:Z8"/>
    <mergeCell ref="AM41:AQ41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2010-02-09T18:57:30Z</dcterms:modified>
  <cp:category/>
  <cp:version/>
  <cp:contentType/>
  <cp:contentStatus/>
</cp:coreProperties>
</file>