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<sst xmlns="http://schemas.openxmlformats.org/spreadsheetml/2006/main" count="402" uniqueCount="66">
  <si>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</si>
  <si>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</si>
  <si>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</si>
  <si>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</si>
  <si>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</si>
  <si>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</si>
  <si>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</si>
  <si>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</si>
  <si>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</si>
  <si>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</si>
  <si>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</si>
  <si>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</si>
  <si>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</si>
  <si>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</si>
  <si>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</si>
  <si>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</si>
  <si>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</si>
  <si>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</si>
  <si>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</si>
  <si>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</si>
  <si>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</si>
  <si>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</si>
  <si>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</si>
  <si>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</si>
  <si>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</si>
  <si>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</si>
  <si>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</si>
  <si>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</si>
  <si>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</si>
  <si>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</si>
  <si>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</si>
  <si>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</si>
  <si>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</si>
  <si>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</si>
  <si>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</si>
  <si>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</si>
  <si>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</si>
  <si>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</si>
  <si>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</si>
  <si>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</si>
  <si>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</si>
  <si>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</si>
  <si>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</si>
  <si>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</si>
  <si>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</si>
  <si>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</si>
  <si>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</si>
  <si>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</si>
  <si>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</si>
  <si>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</si>
  <si>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</si>
  <si>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</si>
  <si>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</si>
  <si>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</si>
  <si>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</si>
  <si>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</si>
  <si>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</si>
  <si>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</si>
  <si>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</si>
  <si>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</si>
  <si>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</si>
  <si>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REPORTE  PRELIMINAR  </t>
  </si>
  <si>
    <t>Callao, 08 de Febrero del 2010</t>
  </si>
  <si>
    <t xml:space="preserve">        Fecha : 06/02/2010</t>
  </si>
  <si>
    <t xml:space="preserve"> R.M.N°446-2009-PRODUCE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</si>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</sst>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E16">
      <selection activeCell="B2" sqref="B2:AQ41"/>
    </sheetView>
  </sheetViews>
  <sheetFormatPr defaultColWidth="11.421875" defaultRowHeight="12.75"/>
  <cols>
    <col min="2" max="2" width="20.00390625" style="0" customWidth="1"/>
    <col min="3" max="8" width="6.421875" style="0" customWidth="1"/>
    <col min="9" max="9" width="8.28125" style="0" customWidth="1"/>
    <col min="10" max="22" width="6.421875" style="0" customWidth="1"/>
    <col min="23" max="38" width="7.8515625" style="0" customWidth="1"/>
    <col min="39" max="43" width="9.42187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61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63</v>
      </c>
      <c r="AP6" s="83"/>
      <c r="AQ6" s="93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60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1561</v>
      </c>
      <c r="AN10" s="29">
        <v>229</v>
      </c>
      <c r="AO10" s="29">
        <f>SUMIF($C$9:$AN$9,"Ind",C10:AN10)</f>
        <v>1561</v>
      </c>
      <c r="AP10" s="29">
        <f>SUMIF($C$9:$AN$9,"I.Mad",C10:AN10)</f>
        <v>229</v>
      </c>
      <c r="AQ10" s="29">
        <f>SUM(AO10:AP10)</f>
        <v>1790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51</v>
      </c>
      <c r="AN11" s="31">
        <v>9</v>
      </c>
      <c r="AO11" s="29">
        <f>SUMIF($C$9:$AN$9,"Ind",C11:AN11)</f>
        <v>51</v>
      </c>
      <c r="AP11" s="29">
        <f>SUMIF($C$9:$AN$9,"I.Mad",C11:AN11)</f>
        <v>9</v>
      </c>
      <c r="AQ11" s="29">
        <f>SUM(AO11:AP11)</f>
        <v>60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8</v>
      </c>
      <c r="AN12" s="29">
        <v>3</v>
      </c>
      <c r="AO12" s="29">
        <f>SUMIF($C$9:$AN$9,"Ind",C12:AN12)</f>
        <v>8</v>
      </c>
      <c r="AP12" s="29">
        <f>SUMIF($C$9:$AN$9,"I.Mad",C12:AN12)</f>
        <v>3</v>
      </c>
      <c r="AQ12" s="29">
        <f>SUM(AO12:AP12)</f>
        <v>11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12</v>
      </c>
      <c r="AN13" s="31">
        <v>5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>
        <v>13</v>
      </c>
      <c r="AN14" s="61">
        <v>13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1561</v>
      </c>
      <c r="AN36" s="29">
        <f t="shared" si="3"/>
        <v>229</v>
      </c>
      <c r="AO36" s="29">
        <f>SUM(AO10,AO16,AO22:AO35)</f>
        <v>1561</v>
      </c>
      <c r="AP36" s="29">
        <f>SUM(AP10,AP16,AP22:AP35)</f>
        <v>229</v>
      </c>
      <c r="AQ36" s="29">
        <f>SUM(AO36:AP36)</f>
        <v>1790</v>
      </c>
    </row>
    <row r="37" spans="2:43" ht="22.5" customHeight="1">
      <c r="B37" s="28" t="s">
        <v>54</v>
      </c>
      <c r="C37" s="64"/>
      <c r="D37" s="64"/>
      <c r="E37" s="64"/>
      <c r="F37" s="64"/>
      <c r="G37" s="64"/>
      <c r="H37" s="64"/>
      <c r="I37" s="64">
        <v>24.1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>
        <v>19.2</v>
      </c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17.5</v>
      </c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62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2010-02-08T20:24:23Z</cp:lastPrinted>
  <dcterms:created xsi:type="dcterms:W3CDTF">2008-10-21T17:58:04Z</dcterms:created>
  <dcterms:modified xsi:type="dcterms:W3CDTF">2010-02-08T20:24:31Z</dcterms:modified>
  <cp:category/>
  <cp:version/>
  <cp:contentType/>
  <cp:contentStatus/>
</cp:coreProperties>
</file>