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<sst xmlns="http://schemas.openxmlformats.org/spreadsheetml/2006/main" count="384" uniqueCount="70">
  <si>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</si>
  <si>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</si>
  <si>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</si>
  <si>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</si>
  <si>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</si>
  <si>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</si>
  <si>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</si>
  <si>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</si>
  <si>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</si>
  <si>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</si>
  <si>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</si>
  <si>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</si>
  <si>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</si>
  <si>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</si>
  <si>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</si>
  <si>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</si>
  <si>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</si>
  <si>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</si>
  <si>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</si>
  <si>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</si>
  <si>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</si>
  <si>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</si>
  <si>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</si>
  <si>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</si>
  <si>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</si>
  <si>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</si>
  <si>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</si>
  <si>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</si>
  <si>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</si>
  <si>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</si>
  <si>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</si>
  <si>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</si>
  <si>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</si>
  <si>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</si>
  <si>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</si>
  <si>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</si>
  <si>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</si>
  <si>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</si>
  <si>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</si>
  <si>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</si>
  <si>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</si>
  <si>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</si>
  <si>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</si>
  <si>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</si>
  <si>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</si>
  <si>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</si>
  <si>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</si>
  <si>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</si>
  <si>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</si>
  <si>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</si>
  <si>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</si>
  <si>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</si>
  <si>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</si>
  <si>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</si>
  <si>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</si>
  <si>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</si>
  <si>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</si>
  <si>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</si>
  <si>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</si>
  <si>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</si>
  <si>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</si>
  <si>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R.M.N°149-2010-PRODUCE</t>
  </si>
  <si>
    <t>MERLUZA</t>
  </si>
  <si>
    <t xml:space="preserve">           Atención:  Ing. José N. Gonzales Quijano</t>
  </si>
  <si>
    <t xml:space="preserve">        Fecha : 27/06/2010</t>
  </si>
  <si>
    <t>14.0-15.5</t>
  </si>
  <si>
    <t>13.5 - 15.5</t>
  </si>
  <si>
    <t xml:space="preserve">12.5 -15.5 </t>
  </si>
  <si>
    <t>Callao, 30 de Junio del 2010</t>
  </si>
  <si>
    <t>S/M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</si>
</sst>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80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83" fontId="11" fillId="0" borderId="15" xfId="0" applyNumberFormat="1" applyFont="1" applyBorder="1" applyAlignment="1">
      <alignment horizontal="center"/>
    </xf>
    <xf numFmtId="183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82" fontId="11" fillId="0" borderId="15" xfId="0" applyNumberFormat="1" applyFont="1" applyBorder="1" applyAlignment="1" quotePrefix="1">
      <alignment horizontal="center"/>
    </xf>
    <xf numFmtId="184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82" fontId="11" fillId="33" borderId="14" xfId="0" applyNumberFormat="1" applyFont="1" applyFill="1" applyBorder="1" applyAlignment="1">
      <alignment horizontal="center" wrapText="1"/>
    </xf>
    <xf numFmtId="182" fontId="11" fillId="0" borderId="15" xfId="0" applyNumberFormat="1" applyFont="1" applyBorder="1" applyAlignment="1">
      <alignment/>
    </xf>
    <xf numFmtId="182" fontId="11" fillId="33" borderId="14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82" fontId="14" fillId="0" borderId="15" xfId="0" applyNumberFormat="1" applyFont="1" applyBorder="1" applyAlignment="1" quotePrefix="1">
      <alignment horizontal="center"/>
    </xf>
    <xf numFmtId="182" fontId="10" fillId="0" borderId="15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Q10" sqref="AQ10"/>
    </sheetView>
  </sheetViews>
  <sheetFormatPr defaultColWidth="11.421875" defaultRowHeight="12.75"/>
  <cols>
    <col min="2" max="2" width="20.00390625" style="0" customWidth="1"/>
    <col min="3" max="3" width="8.28125" style="0" customWidth="1"/>
    <col min="4" max="4" width="6.140625" style="0" customWidth="1"/>
    <col min="5" max="5" width="6.7109375" style="0" customWidth="1"/>
    <col min="6" max="6" width="6.00390625" style="0" customWidth="1"/>
    <col min="7" max="7" width="8.57421875" style="0" customWidth="1"/>
    <col min="8" max="8" width="7.421875" style="0" customWidth="1"/>
    <col min="9" max="9" width="14.28125" style="0" customWidth="1"/>
    <col min="10" max="10" width="12.57421875" style="0" customWidth="1"/>
    <col min="11" max="11" width="13.00390625" style="0" customWidth="1"/>
    <col min="12" max="12" width="7.71093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6.57421875" style="0" customWidth="1"/>
    <col min="18" max="18" width="6.28125" style="0" customWidth="1"/>
    <col min="19" max="19" width="6.00390625" style="0" customWidth="1"/>
    <col min="20" max="20" width="6.28125" style="0" customWidth="1"/>
    <col min="21" max="21" width="6.8515625" style="0" customWidth="1"/>
    <col min="22" max="22" width="5.8515625" style="0" customWidth="1"/>
    <col min="23" max="23" width="6.57421875" style="0" customWidth="1"/>
    <col min="24" max="24" width="6.00390625" style="0" customWidth="1"/>
    <col min="25" max="25" width="7.57421875" style="0" customWidth="1"/>
    <col min="26" max="26" width="5.57421875" style="0" customWidth="1"/>
    <col min="27" max="27" width="6.421875" style="0" customWidth="1"/>
    <col min="28" max="28" width="5.57421875" style="0" customWidth="1"/>
    <col min="29" max="29" width="5.8515625" style="0" customWidth="1"/>
    <col min="30" max="30" width="5.57421875" style="0" customWidth="1"/>
    <col min="31" max="31" width="6.7109375" style="0" customWidth="1"/>
    <col min="32" max="32" width="5.57421875" style="0" customWidth="1"/>
    <col min="33" max="33" width="6.71093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7.140625" style="0" customWidth="1"/>
    <col min="40" max="40" width="5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4" t="s">
        <v>63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6" t="s">
        <v>58</v>
      </c>
      <c r="AN4" s="87"/>
      <c r="AO4" s="87"/>
      <c r="AP4" s="87"/>
      <c r="AQ4" s="8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6" t="s">
        <v>64</v>
      </c>
      <c r="AP6" s="86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9" t="s">
        <v>5</v>
      </c>
      <c r="D8" s="95"/>
      <c r="E8" s="99" t="s">
        <v>6</v>
      </c>
      <c r="F8" s="95"/>
      <c r="G8" s="84" t="s">
        <v>7</v>
      </c>
      <c r="H8" s="100"/>
      <c r="I8" s="88" t="s">
        <v>8</v>
      </c>
      <c r="J8" s="89"/>
      <c r="K8" s="99" t="s">
        <v>9</v>
      </c>
      <c r="L8" s="95"/>
      <c r="M8" s="99" t="s">
        <v>10</v>
      </c>
      <c r="N8" s="89"/>
      <c r="O8" s="88" t="s">
        <v>11</v>
      </c>
      <c r="P8" s="95"/>
      <c r="Q8" s="88" t="s">
        <v>12</v>
      </c>
      <c r="R8" s="95"/>
      <c r="S8" s="88" t="s">
        <v>13</v>
      </c>
      <c r="T8" s="95"/>
      <c r="U8" s="88" t="s">
        <v>14</v>
      </c>
      <c r="V8" s="95"/>
      <c r="W8" s="84" t="s">
        <v>15</v>
      </c>
      <c r="X8" s="85"/>
      <c r="Y8" s="84" t="s">
        <v>16</v>
      </c>
      <c r="Z8" s="85"/>
      <c r="AA8" s="84" t="s">
        <v>17</v>
      </c>
      <c r="AB8" s="85"/>
      <c r="AC8" s="88" t="s">
        <v>18</v>
      </c>
      <c r="AD8" s="98"/>
      <c r="AE8" s="90" t="s">
        <v>19</v>
      </c>
      <c r="AF8" s="93"/>
      <c r="AG8" s="90" t="s">
        <v>20</v>
      </c>
      <c r="AH8" s="93"/>
      <c r="AI8" s="92" t="s">
        <v>57</v>
      </c>
      <c r="AJ8" s="93"/>
      <c r="AK8" s="90" t="s">
        <v>21</v>
      </c>
      <c r="AL8" s="91"/>
      <c r="AM8" s="88" t="s">
        <v>22</v>
      </c>
      <c r="AN8" s="89"/>
      <c r="AO8" s="101" t="s">
        <v>23</v>
      </c>
      <c r="AP8" s="102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2420</v>
      </c>
      <c r="D10" s="29">
        <v>0</v>
      </c>
      <c r="E10" s="29">
        <v>0</v>
      </c>
      <c r="F10" s="29">
        <v>0</v>
      </c>
      <c r="G10" s="29">
        <v>2213</v>
      </c>
      <c r="H10" s="29">
        <v>184</v>
      </c>
      <c r="I10" s="29">
        <v>2152</v>
      </c>
      <c r="J10" s="29">
        <v>304</v>
      </c>
      <c r="K10" s="29">
        <v>125</v>
      </c>
      <c r="L10" s="29">
        <v>63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58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6968</v>
      </c>
      <c r="AP10" s="29">
        <f>SUMIF($C$9:$AN$9,"I.Mad",C10:AN10)</f>
        <v>551</v>
      </c>
      <c r="AQ10" s="29">
        <f>SUM(AO10:AP10)</f>
        <v>7519</v>
      </c>
    </row>
    <row r="11" spans="2:43" ht="20.25">
      <c r="B11" s="30" t="s">
        <v>28</v>
      </c>
      <c r="C11" s="31">
        <v>6</v>
      </c>
      <c r="D11" s="31" t="s">
        <v>29</v>
      </c>
      <c r="E11" s="31" t="s">
        <v>29</v>
      </c>
      <c r="F11" s="31" t="s">
        <v>29</v>
      </c>
      <c r="G11" s="31">
        <v>11</v>
      </c>
      <c r="H11" s="31">
        <v>3</v>
      </c>
      <c r="I11" s="31">
        <v>15</v>
      </c>
      <c r="J11" s="31">
        <v>5</v>
      </c>
      <c r="K11" s="31">
        <v>1</v>
      </c>
      <c r="L11" s="31">
        <v>1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34</v>
      </c>
      <c r="AP11" s="29">
        <f>SUMIF($C$9:$AN$9,"I.Mad",C11:AN11)</f>
        <v>9</v>
      </c>
      <c r="AQ11" s="29">
        <f>SUM(AO11:AP11)</f>
        <v>43</v>
      </c>
    </row>
    <row r="12" spans="2:43" ht="20.25">
      <c r="B12" s="30" t="s">
        <v>30</v>
      </c>
      <c r="C12" s="29" t="s">
        <v>69</v>
      </c>
      <c r="D12" s="31" t="s">
        <v>29</v>
      </c>
      <c r="E12" s="31" t="s">
        <v>29</v>
      </c>
      <c r="F12" s="31" t="s">
        <v>29</v>
      </c>
      <c r="G12" s="31">
        <v>7</v>
      </c>
      <c r="H12" s="31">
        <v>1</v>
      </c>
      <c r="I12" s="31">
        <v>8</v>
      </c>
      <c r="J12" s="31">
        <v>1</v>
      </c>
      <c r="K12" s="31">
        <v>1</v>
      </c>
      <c r="L12" s="31">
        <v>1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1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17</v>
      </c>
      <c r="AP12" s="29">
        <f>SUMIF($C$9:$AN$9,"I.Mad",C12:AN12)</f>
        <v>3</v>
      </c>
      <c r="AQ12" s="29">
        <f>SUM(AO12:AP12)</f>
        <v>20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1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0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82" t="s">
        <v>29</v>
      </c>
      <c r="D14" s="82" t="s">
        <v>29</v>
      </c>
      <c r="E14" s="82" t="s">
        <v>29</v>
      </c>
      <c r="F14" s="82" t="s">
        <v>29</v>
      </c>
      <c r="G14" s="61">
        <v>13.5</v>
      </c>
      <c r="H14" s="61">
        <v>14</v>
      </c>
      <c r="I14" s="83" t="s">
        <v>66</v>
      </c>
      <c r="J14" s="83" t="s">
        <v>65</v>
      </c>
      <c r="K14" s="83" t="s">
        <v>67</v>
      </c>
      <c r="L14" s="61">
        <v>13.5</v>
      </c>
      <c r="M14" s="82" t="s">
        <v>29</v>
      </c>
      <c r="N14" s="82" t="s">
        <v>29</v>
      </c>
      <c r="O14" s="82" t="s">
        <v>29</v>
      </c>
      <c r="P14" s="82" t="s">
        <v>29</v>
      </c>
      <c r="Q14" s="82" t="s">
        <v>29</v>
      </c>
      <c r="R14" s="82" t="s">
        <v>29</v>
      </c>
      <c r="S14" s="82" t="s">
        <v>29</v>
      </c>
      <c r="T14" s="82" t="s">
        <v>29</v>
      </c>
      <c r="U14" s="82" t="s">
        <v>29</v>
      </c>
      <c r="V14" s="82" t="s">
        <v>29</v>
      </c>
      <c r="W14" s="82" t="s">
        <v>29</v>
      </c>
      <c r="X14" s="82" t="s">
        <v>29</v>
      </c>
      <c r="Y14" s="61">
        <v>13.5</v>
      </c>
      <c r="Z14" s="82" t="s">
        <v>29</v>
      </c>
      <c r="AA14" s="82" t="s">
        <v>29</v>
      </c>
      <c r="AB14" s="82" t="s">
        <v>29</v>
      </c>
      <c r="AC14" s="82" t="s">
        <v>29</v>
      </c>
      <c r="AD14" s="82" t="s">
        <v>29</v>
      </c>
      <c r="AE14" s="82" t="s">
        <v>29</v>
      </c>
      <c r="AF14" s="82" t="s">
        <v>29</v>
      </c>
      <c r="AG14" s="82" t="s">
        <v>29</v>
      </c>
      <c r="AH14" s="82" t="s">
        <v>29</v>
      </c>
      <c r="AI14" s="82" t="s">
        <v>29</v>
      </c>
      <c r="AJ14" s="82" t="s">
        <v>29</v>
      </c>
      <c r="AK14" s="82" t="s">
        <v>29</v>
      </c>
      <c r="AL14" s="82" t="s">
        <v>29</v>
      </c>
      <c r="AM14" s="82" t="s">
        <v>29</v>
      </c>
      <c r="AN14" s="82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4</v>
      </c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4</v>
      </c>
      <c r="AP23" s="29">
        <f t="shared" si="1"/>
        <v>0</v>
      </c>
      <c r="AQ23" s="29">
        <f t="shared" si="2"/>
        <v>4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>
        <v>4</v>
      </c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4</v>
      </c>
      <c r="AP29" s="29">
        <f t="shared" si="1"/>
        <v>0</v>
      </c>
      <c r="AQ29" s="29">
        <f t="shared" si="2"/>
        <v>4</v>
      </c>
    </row>
    <row r="30" spans="2:43" ht="20.25">
      <c r="B30" s="30" t="s">
        <v>62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46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47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50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51</v>
      </c>
      <c r="C36" s="29">
        <f>+SUM(C10,C16,C22:C35)</f>
        <v>2420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2221</v>
      </c>
      <c r="H36" s="29">
        <f t="shared" si="3"/>
        <v>184</v>
      </c>
      <c r="I36" s="29">
        <f t="shared" si="3"/>
        <v>2152</v>
      </c>
      <c r="J36" s="29">
        <f t="shared" si="3"/>
        <v>304</v>
      </c>
      <c r="K36" s="29">
        <f t="shared" si="3"/>
        <v>125</v>
      </c>
      <c r="L36" s="29">
        <f t="shared" si="3"/>
        <v>63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58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6976</v>
      </c>
      <c r="AP36" s="29">
        <f>SUM(AP10,AP16,AP22:AP35)</f>
        <v>551</v>
      </c>
      <c r="AQ36" s="29">
        <f>SUM(AO36:AP36)</f>
        <v>7527</v>
      </c>
    </row>
    <row r="37" spans="2:43" ht="22.5" customHeight="1">
      <c r="B37" s="28" t="s">
        <v>52</v>
      </c>
      <c r="C37" s="64"/>
      <c r="D37" s="64"/>
      <c r="E37" s="64"/>
      <c r="F37" s="64"/>
      <c r="G37" s="64">
        <v>16.4</v>
      </c>
      <c r="H37" s="64"/>
      <c r="I37" s="64">
        <v>18.1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</v>
      </c>
      <c r="AN37" s="66"/>
      <c r="AO37" s="67"/>
      <c r="AP37" s="67"/>
      <c r="AQ37" s="68"/>
    </row>
    <row r="38" spans="2:43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68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S8:T8"/>
    <mergeCell ref="AC8:AD8"/>
    <mergeCell ref="U8:V8"/>
    <mergeCell ref="W8:X8"/>
    <mergeCell ref="AA8:AB8"/>
    <mergeCell ref="Q8:R8"/>
    <mergeCell ref="Y8:Z8"/>
    <mergeCell ref="AM4:AQ4"/>
    <mergeCell ref="AM8:AN8"/>
    <mergeCell ref="AK8:AL8"/>
    <mergeCell ref="AI8:AJ8"/>
    <mergeCell ref="B3:AQ3"/>
    <mergeCell ref="AG8:AH8"/>
    <mergeCell ref="O8:P8"/>
    <mergeCell ref="AO5:AQ5"/>
    <mergeCell ref="AO6:AQ6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2010-06-30T19:53:51Z</cp:lastPrinted>
  <dcterms:created xsi:type="dcterms:W3CDTF">2008-10-21T17:58:04Z</dcterms:created>
  <dcterms:modified xsi:type="dcterms:W3CDTF">2010-06-30T20:23:19Z</dcterms:modified>
  <cp:category/>
  <cp:version/>
  <cp:contentType/>
  <cp:contentStatus/>
</cp:coreProperties>
</file>