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<sst xmlns="http://schemas.openxmlformats.org/spreadsheetml/2006/main" count="405" uniqueCount="67">
  <si>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</si>
  <si>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</si>
  <si>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</si>
  <si>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</si>
  <si>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</si>
  <si>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</si>
  <si>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</si>
  <si>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</si>
  <si>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</si>
  <si>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</si>
  <si>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</si>
  <si>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</si>
  <si>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</si>
  <si>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</si>
  <si>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</si>
  <si>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</si>
  <si>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</si>
  <si>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</si>
  <si>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</si>
  <si>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</si>
  <si>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</si>
  <si>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</si>
  <si>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</si>
  <si>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</si>
  <si>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</si>
  <si>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</si>
  <si>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</si>
  <si>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</si>
  <si>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</si>
  <si>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</si>
  <si>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</si>
  <si>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</si>
  <si>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</si>
  <si>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</si>
  <si>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</si>
  <si>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</si>
  <si>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</si>
  <si>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</si>
  <si>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</si>
  <si>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</si>
  <si>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</si>
  <si>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</si>
  <si>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</si>
  <si>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</si>
  <si>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</si>
  <si>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</si>
  <si>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</si>
  <si>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</si>
  <si>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</si>
  <si>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</si>
  <si>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</si>
  <si>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</si>
  <si>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</si>
  <si>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</si>
  <si>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</si>
  <si>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</si>
  <si>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</si>
  <si>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</si>
  <si>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</si>
  <si>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</si>
  <si>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</si>
  <si>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26/04/2010</t>
  </si>
  <si>
    <t>Callao, 27 de Abril  del 2010</t>
  </si>
  <si>
    <t>PALOMETA</t>
  </si>
  <si>
    <t>S/M</t>
  </si>
  <si>
    <t xml:space="preserve">           Atención:  Ing. 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</si>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</sst>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AM31" sqref="AM31:AM35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61</v>
      </c>
      <c r="AP6" s="96"/>
      <c r="AQ6" s="101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1700</v>
      </c>
      <c r="AN10" s="29">
        <v>216</v>
      </c>
      <c r="AO10" s="29">
        <f>SUMIF($C$9:$AN$9,"Ind",C10:AN10)</f>
        <v>1700</v>
      </c>
      <c r="AP10" s="29">
        <f>SUMIF($C$9:$AN$9,"I.Mad",C10:AN10)</f>
        <v>216</v>
      </c>
      <c r="AQ10" s="29">
        <f>SUM(AO10:AP10)</f>
        <v>1916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53</v>
      </c>
      <c r="AN11" s="31">
        <v>5</v>
      </c>
      <c r="AO11" s="29">
        <f>SUMIF($C$9:$AN$9,"Ind",C11:AN11)</f>
        <v>53</v>
      </c>
      <c r="AP11" s="29">
        <f>SUMIF($C$9:$AN$9,"I.Mad",C11:AN11)</f>
        <v>5</v>
      </c>
      <c r="AQ11" s="29">
        <f>SUM(AO11:AP11)</f>
        <v>58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19</v>
      </c>
      <c r="AN12" s="29" t="s">
        <v>64</v>
      </c>
      <c r="AO12" s="29">
        <f>SUMIF($C$9:$AN$9,"Ind",C12:AN12)</f>
        <v>19</v>
      </c>
      <c r="AP12" s="29">
        <f>SUMIF($C$9:$AN$9,"I.Mad",C12:AN12)</f>
        <v>0</v>
      </c>
      <c r="AQ12" s="29">
        <f>SUM(AO12:AP12)</f>
        <v>19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14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>
        <v>13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63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>
        <v>3</v>
      </c>
      <c r="AN31" s="31"/>
      <c r="AO31" s="29">
        <f t="shared" si="0"/>
        <v>3</v>
      </c>
      <c r="AP31" s="29">
        <f t="shared" si="1"/>
        <v>0</v>
      </c>
      <c r="AQ31" s="29">
        <f t="shared" si="2"/>
        <v>3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>
        <v>3</v>
      </c>
      <c r="AN33" s="31"/>
      <c r="AO33" s="29">
        <f t="shared" si="0"/>
        <v>3</v>
      </c>
      <c r="AP33" s="29">
        <f t="shared" si="1"/>
        <v>0</v>
      </c>
      <c r="AQ33" s="29">
        <f t="shared" si="2"/>
        <v>3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9</v>
      </c>
      <c r="AN34" s="63"/>
      <c r="AO34" s="29">
        <f t="shared" si="0"/>
        <v>9</v>
      </c>
      <c r="AP34" s="29">
        <f t="shared" si="1"/>
        <v>0</v>
      </c>
      <c r="AQ34" s="29">
        <f t="shared" si="2"/>
        <v>9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19</v>
      </c>
      <c r="AN35" s="31"/>
      <c r="AO35" s="29">
        <f t="shared" si="0"/>
        <v>19</v>
      </c>
      <c r="AP35" s="29">
        <f t="shared" si="1"/>
        <v>0</v>
      </c>
      <c r="AQ35" s="29">
        <f t="shared" si="2"/>
        <v>19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1734</v>
      </c>
      <c r="AN36" s="29">
        <f t="shared" si="3"/>
        <v>216</v>
      </c>
      <c r="AO36" s="29">
        <f>SUM(AO10,AO16,AO22:AO35)</f>
        <v>1734</v>
      </c>
      <c r="AP36" s="29">
        <f>SUM(AP10,AP16,AP22:AP35)</f>
        <v>216</v>
      </c>
      <c r="AQ36" s="29">
        <f>SUM(AO36:AP36)</f>
        <v>1950</v>
      </c>
    </row>
    <row r="37" spans="2:43" ht="22.5" customHeight="1">
      <c r="B37" s="28" t="s">
        <v>52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82">
        <v>16</v>
      </c>
      <c r="AN37" s="65"/>
      <c r="AO37" s="66"/>
      <c r="AP37" s="66"/>
      <c r="AQ37" s="67"/>
    </row>
    <row r="38" spans="2:43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56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2010-04-27T19:49:45Z</dcterms:modified>
  <cp:category/>
  <cp:version/>
  <cp:contentType/>
  <cp:contentStatus/>
</cp:coreProperties>
</file>