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<sst xmlns="http://schemas.openxmlformats.org/spreadsheetml/2006/main" count="406" uniqueCount="66">
  <si>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</si>
  <si>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</si>
  <si>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</si>
  <si>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</si>
  <si>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</si>
  <si>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</si>
  <si>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</si>
  <si>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</si>
  <si>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</si>
  <si>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</si>
  <si>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</si>
  <si>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</si>
  <si>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</si>
  <si>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</si>
  <si>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</si>
  <si>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</si>
  <si>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</si>
  <si>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</si>
  <si>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</si>
  <si>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</si>
  <si>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</si>
  <si>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</si>
  <si>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</si>
  <si>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</si>
  <si>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</si>
  <si>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</si>
  <si>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</si>
  <si>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</si>
  <si>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</si>
  <si>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</si>
  <si>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</si>
  <si>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</si>
  <si>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</si>
  <si>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</si>
  <si>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</si>
  <si>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</si>
  <si>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</si>
  <si>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</si>
  <si>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</si>
  <si>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</si>
  <si>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</si>
  <si>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</si>
  <si>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</si>
  <si>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</si>
  <si>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</si>
  <si>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</si>
  <si>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</si>
  <si>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</si>
  <si>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</si>
  <si>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</si>
  <si>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</si>
  <si>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</si>
  <si>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</si>
  <si>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</si>
  <si>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</si>
  <si>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</si>
  <si>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</si>
  <si>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</si>
  <si>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</si>
  <si>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</si>
  <si>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</si>
  <si>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</si>
  <si>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Fecha : 26/03/2010</t>
  </si>
  <si>
    <t>Callao, 29 de Marzo del 2010</t>
  </si>
  <si>
    <t xml:space="preserve"> R.M.N°446-2009-PRODUCE </t>
  </si>
  <si>
    <t xml:space="preserve">           Atención:  Ing. 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</si>
</sst>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1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C1">
      <selection activeCell="AP37" sqref="AP37"/>
    </sheetView>
  </sheetViews>
  <sheetFormatPr defaultColWidth="11.421875" defaultRowHeight="12.75"/>
  <cols>
    <col min="2" max="2" width="20.00390625" style="0" customWidth="1"/>
    <col min="3" max="3" width="7.140625" style="0" customWidth="1"/>
    <col min="4" max="4" width="6.8515625" style="0" customWidth="1"/>
    <col min="5" max="5" width="6.7109375" style="0" customWidth="1"/>
    <col min="6" max="6" width="6.00390625" style="0" customWidth="1"/>
    <col min="7" max="7" width="6.8515625" style="0" customWidth="1"/>
    <col min="8" max="8" width="7.28125" style="0" customWidth="1"/>
    <col min="9" max="9" width="7.57421875" style="0" customWidth="1"/>
    <col min="10" max="10" width="6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9.8515625" style="0" customWidth="1"/>
    <col min="40" max="40" width="8.8515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65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59</v>
      </c>
      <c r="AN4" s="85"/>
      <c r="AO4" s="85"/>
      <c r="AP4" s="85"/>
      <c r="AQ4" s="85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3"/>
      <c r="AP5" s="93"/>
      <c r="AQ5" s="9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62</v>
      </c>
      <c r="AP6" s="84"/>
      <c r="AQ6" s="94"/>
    </row>
    <row r="7" spans="2:43" ht="18">
      <c r="B7" s="11" t="s">
        <v>3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5" t="s">
        <v>5</v>
      </c>
      <c r="D8" s="92"/>
      <c r="E8" s="95" t="s">
        <v>6</v>
      </c>
      <c r="F8" s="92"/>
      <c r="G8" s="96" t="s">
        <v>7</v>
      </c>
      <c r="H8" s="97"/>
      <c r="I8" s="86" t="s">
        <v>8</v>
      </c>
      <c r="J8" s="87"/>
      <c r="K8" s="95" t="s">
        <v>9</v>
      </c>
      <c r="L8" s="92"/>
      <c r="M8" s="95" t="s">
        <v>10</v>
      </c>
      <c r="N8" s="87"/>
      <c r="O8" s="86" t="s">
        <v>11</v>
      </c>
      <c r="P8" s="92"/>
      <c r="Q8" s="86" t="s">
        <v>12</v>
      </c>
      <c r="R8" s="92"/>
      <c r="S8" s="86" t="s">
        <v>13</v>
      </c>
      <c r="T8" s="92"/>
      <c r="U8" s="86" t="s">
        <v>14</v>
      </c>
      <c r="V8" s="92"/>
      <c r="W8" s="96" t="s">
        <v>15</v>
      </c>
      <c r="X8" s="101"/>
      <c r="Y8" s="96" t="s">
        <v>16</v>
      </c>
      <c r="Z8" s="101"/>
      <c r="AA8" s="96" t="s">
        <v>17</v>
      </c>
      <c r="AB8" s="101"/>
      <c r="AC8" s="86" t="s">
        <v>18</v>
      </c>
      <c r="AD8" s="100"/>
      <c r="AE8" s="88" t="s">
        <v>19</v>
      </c>
      <c r="AF8" s="91"/>
      <c r="AG8" s="88" t="s">
        <v>20</v>
      </c>
      <c r="AH8" s="91"/>
      <c r="AI8" s="90" t="s">
        <v>58</v>
      </c>
      <c r="AJ8" s="91"/>
      <c r="AK8" s="88" t="s">
        <v>21</v>
      </c>
      <c r="AL8" s="89"/>
      <c r="AM8" s="86" t="s">
        <v>22</v>
      </c>
      <c r="AN8" s="87"/>
      <c r="AO8" s="98" t="s">
        <v>23</v>
      </c>
      <c r="AP8" s="99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2745</v>
      </c>
      <c r="AN10" s="29">
        <v>0</v>
      </c>
      <c r="AO10" s="29">
        <f>SUMIF($C$9:$AN$9,"Ind",C10:AN10)</f>
        <v>2745</v>
      </c>
      <c r="AP10" s="29">
        <f>SUMIF($C$9:$AN$9,"I.Mad",C10:AN10)</f>
        <v>0</v>
      </c>
      <c r="AQ10" s="29">
        <f>SUM(AO10:AP10)</f>
        <v>2745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26</v>
      </c>
      <c r="AN11" s="31" t="s">
        <v>29</v>
      </c>
      <c r="AO11" s="29">
        <f>SUMIF($C$9:$AN$9,"Ind",C11:AN11)</f>
        <v>26</v>
      </c>
      <c r="AP11" s="29">
        <f>SUMIF($C$9:$AN$9,"I.Mad",C11:AN11)</f>
        <v>0</v>
      </c>
      <c r="AQ11" s="29">
        <f>SUM(AO11:AP11)</f>
        <v>26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7</v>
      </c>
      <c r="AN12" s="31" t="s">
        <v>29</v>
      </c>
      <c r="AO12" s="29">
        <f>SUMIF($C$9:$AN$9,"Ind",C12:AN12)</f>
        <v>7</v>
      </c>
      <c r="AP12" s="29">
        <f>SUMIF($C$9:$AN$9,"I.Mad",C12:AN12)</f>
        <v>0</v>
      </c>
      <c r="AQ12" s="29">
        <f>SUM(AO12:AP12)</f>
        <v>7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75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82">
        <v>11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2745</v>
      </c>
      <c r="AN36" s="29">
        <f t="shared" si="3"/>
        <v>0</v>
      </c>
      <c r="AO36" s="29">
        <f>SUM(AO10,AO16,AO22:AO35)</f>
        <v>2745</v>
      </c>
      <c r="AP36" s="29">
        <f>SUM(AP10,AP16,AP22:AP35)</f>
        <v>0</v>
      </c>
      <c r="AQ36" s="29">
        <f>SUM(AO36:AP36)</f>
        <v>2745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>
        <v>23.3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17.5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2010-03-29T20:43:30Z</dcterms:modified>
  <cp:category/>
  <cp:version/>
  <cp:contentType/>
  <cp:contentStatus/>
</cp:coreProperties>
</file>