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<sst xmlns="http://schemas.openxmlformats.org/spreadsheetml/2006/main" count="399" uniqueCount="67">
  <si>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</si>
  <si>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</si>
  <si>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</si>
  <si>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</si>
  <si>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</si>
  <si>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</si>
  <si>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</si>
  <si>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</si>
  <si>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</si>
  <si>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</si>
  <si>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</si>
  <si>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</si>
  <si>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</si>
  <si>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</si>
  <si>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</si>
  <si>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</si>
  <si>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</si>
  <si>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</si>
  <si>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</si>
  <si>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</si>
  <si>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</si>
  <si>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</si>
  <si>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</si>
  <si>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</si>
  <si>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</si>
  <si>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</si>
  <si>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</si>
  <si>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</si>
  <si>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</si>
  <si>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</si>
  <si>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</si>
  <si>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</si>
  <si>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</si>
  <si>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</si>
  <si>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</si>
  <si>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</si>
  <si>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</si>
  <si>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</si>
  <si>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</si>
  <si>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</si>
  <si>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</si>
  <si>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</si>
  <si>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</si>
  <si>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</si>
  <si>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</si>
  <si>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</si>
  <si>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</si>
  <si>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</si>
  <si>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</si>
  <si>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</si>
  <si>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</si>
  <si>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</si>
  <si>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</si>
  <si>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</si>
  <si>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</si>
  <si>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</si>
  <si>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</si>
  <si>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</si>
  <si>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</si>
  <si>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</si>
  <si>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</si>
  <si>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</si>
  <si>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25/03/2010</t>
  </si>
  <si>
    <t>Callao, 26 de Marzo del 2010</t>
  </si>
  <si>
    <t>10.0-13.0</t>
  </si>
  <si>
    <t xml:space="preserve"> R.M.N°446-2009-PRODUCE 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</si>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</sst>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12.57421875" style="0" customWidth="1"/>
    <col min="38" max="38" width="6.140625" style="0" customWidth="1"/>
    <col min="39" max="39" width="10.00390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62</v>
      </c>
      <c r="AP6" s="84"/>
      <c r="AQ6" s="94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202</v>
      </c>
      <c r="AL10" s="29">
        <v>0</v>
      </c>
      <c r="AM10" s="29">
        <v>1383</v>
      </c>
      <c r="AN10" s="29">
        <v>87</v>
      </c>
      <c r="AO10" s="29">
        <f>SUMIF($C$9:$AN$9,"Ind",C10:AN10)</f>
        <v>1585</v>
      </c>
      <c r="AP10" s="29">
        <f>SUMIF($C$9:$AN$9,"I.Mad",C10:AN10)</f>
        <v>87</v>
      </c>
      <c r="AQ10" s="29">
        <f>SUM(AO10:AP10)</f>
        <v>1672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>
        <v>2</v>
      </c>
      <c r="AL11" s="31" t="s">
        <v>29</v>
      </c>
      <c r="AM11" s="31">
        <v>10</v>
      </c>
      <c r="AN11" s="31">
        <v>4</v>
      </c>
      <c r="AO11" s="29">
        <f>SUMIF($C$9:$AN$9,"Ind",C11:AN11)</f>
        <v>12</v>
      </c>
      <c r="AP11" s="29">
        <f>SUMIF($C$9:$AN$9,"I.Mad",C11:AN11)</f>
        <v>4</v>
      </c>
      <c r="AQ11" s="29">
        <f>SUM(AO11:AP11)</f>
        <v>16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>
        <v>2</v>
      </c>
      <c r="AL12" s="31" t="s">
        <v>29</v>
      </c>
      <c r="AM12" s="31">
        <v>2</v>
      </c>
      <c r="AN12" s="29">
        <v>4</v>
      </c>
      <c r="AO12" s="29">
        <f>SUMIF($C$9:$AN$9,"Ind",C12:AN12)</f>
        <v>4</v>
      </c>
      <c r="AP12" s="29">
        <f>SUMIF($C$9:$AN$9,"I.Mad",C12:AN12)</f>
        <v>4</v>
      </c>
      <c r="AQ12" s="29">
        <f>SUM(AO12:AP12)</f>
        <v>8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>
        <v>68</v>
      </c>
      <c r="AL13" s="31" t="s">
        <v>29</v>
      </c>
      <c r="AM13" s="31">
        <v>5</v>
      </c>
      <c r="AN13" s="31">
        <v>57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81" t="s">
        <v>64</v>
      </c>
      <c r="AL14" s="61" t="s">
        <v>29</v>
      </c>
      <c r="AM14" s="82">
        <v>12.5</v>
      </c>
      <c r="AN14" s="82">
        <v>11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>
        <v>2</v>
      </c>
      <c r="AL35" s="31"/>
      <c r="AM35" s="31"/>
      <c r="AN35" s="31"/>
      <c r="AO35" s="29">
        <f t="shared" si="0"/>
        <v>2</v>
      </c>
      <c r="AP35" s="29">
        <f t="shared" si="1"/>
        <v>0</v>
      </c>
      <c r="AQ35" s="29">
        <f t="shared" si="2"/>
        <v>2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204</v>
      </c>
      <c r="AL36" s="29">
        <f t="shared" si="3"/>
        <v>0</v>
      </c>
      <c r="AM36" s="29">
        <f t="shared" si="3"/>
        <v>1383</v>
      </c>
      <c r="AN36" s="29">
        <f t="shared" si="3"/>
        <v>87</v>
      </c>
      <c r="AO36" s="29">
        <f>SUM(AO10,AO16,AO22:AO35)</f>
        <v>1587</v>
      </c>
      <c r="AP36" s="29">
        <f>SUM(AP10,AP16,AP22:AP35)</f>
        <v>87</v>
      </c>
      <c r="AQ36" s="29">
        <f>SUM(AO36:AP36)</f>
        <v>1674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2" t="s">
        <v>63</v>
      </c>
      <c r="AN41" s="102"/>
      <c r="AO41" s="102"/>
      <c r="AP41" s="102"/>
      <c r="AQ41" s="10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C8:AD8"/>
    <mergeCell ref="U8:V8"/>
    <mergeCell ref="W8:X8"/>
    <mergeCell ref="AA8:AB8"/>
    <mergeCell ref="Y8:Z8"/>
    <mergeCell ref="AM41:AQ41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2010-03-26T19:28:15Z</dcterms:modified>
  <cp:category/>
  <cp:version/>
  <cp:contentType/>
  <cp:contentStatus/>
</cp:coreProperties>
</file>