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844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<sst xmlns="http://schemas.openxmlformats.org/spreadsheetml/2006/main" count="394" uniqueCount="66">
  <si>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</si>
  <si>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</si>
  <si>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</si>
  <si>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</si>
  <si>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</si>
  <si>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</si>
  <si>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</si>
  <si>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</si>
  <si>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</si>
  <si>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</si>
  <si>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</si>
  <si>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</si>
  <si>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</si>
  <si>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</si>
  <si>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</si>
  <si>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</si>
  <si>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</si>
  <si>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</si>
  <si>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</si>
  <si>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</si>
  <si>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</si>
  <si>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</si>
  <si>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</si>
  <si>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</si>
  <si>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</si>
  <si>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</si>
  <si>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</si>
  <si>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</si>
  <si>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</si>
  <si>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</si>
  <si>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</si>
  <si>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</si>
  <si>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</si>
  <si>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</si>
  <si>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</si>
  <si>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</si>
  <si>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</si>
  <si>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</si>
  <si>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</si>
  <si>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</si>
  <si>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</si>
  <si>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</si>
  <si>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</si>
  <si>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</si>
  <si>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</si>
  <si>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</si>
  <si>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</si>
  <si>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</si>
  <si>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</si>
  <si>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</si>
  <si>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</si>
  <si>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</si>
  <si>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</si>
  <si>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</si>
  <si>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</si>
  <si>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</si>
  <si>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</si>
  <si>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</si>
  <si>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</si>
  <si>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</si>
  <si>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</si>
  <si>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Fecha : 24/02/2010</t>
  </si>
  <si>
    <t>Callao, 25 de Febrero del 2010</t>
  </si>
  <si>
    <t>9.5-13.0</t>
  </si>
  <si>
    <t xml:space="preserve"> R.M.N°446-2009-PRODUCE, R.M.N° 035-PRODUCE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</si>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</sst>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7109375" style="0" customWidth="1"/>
    <col min="10" max="24" width="6.57421875" style="0" customWidth="1"/>
    <col min="25" max="25" width="7.57421875" style="0" customWidth="1"/>
    <col min="26" max="32" width="6.57421875" style="0" customWidth="1"/>
    <col min="33" max="33" width="9.57421875" style="0" customWidth="1"/>
    <col min="34" max="36" width="6.57421875" style="0" customWidth="1"/>
    <col min="37" max="37" width="10.421875" style="0" customWidth="1"/>
    <col min="38" max="38" width="6.57421875" style="0" customWidth="1"/>
    <col min="39" max="39" width="9.7109375" style="0" customWidth="1"/>
    <col min="40" max="40" width="9.57421875" style="0" customWidth="1"/>
    <col min="41" max="43" width="9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7" t="s">
        <v>60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7" t="s">
        <v>61</v>
      </c>
      <c r="AP6" s="97"/>
      <c r="AQ6" s="102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5"/>
      <c r="E8" s="90" t="s">
        <v>6</v>
      </c>
      <c r="F8" s="85"/>
      <c r="G8" s="86" t="s">
        <v>7</v>
      </c>
      <c r="H8" s="91"/>
      <c r="I8" s="83" t="s">
        <v>8</v>
      </c>
      <c r="J8" s="92"/>
      <c r="K8" s="90" t="s">
        <v>9</v>
      </c>
      <c r="L8" s="85"/>
      <c r="M8" s="90" t="s">
        <v>10</v>
      </c>
      <c r="N8" s="92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3" t="s">
        <v>19</v>
      </c>
      <c r="AF8" s="94"/>
      <c r="AG8" s="93" t="s">
        <v>20</v>
      </c>
      <c r="AH8" s="94"/>
      <c r="AI8" s="100" t="s">
        <v>59</v>
      </c>
      <c r="AJ8" s="94"/>
      <c r="AK8" s="93" t="s">
        <v>21</v>
      </c>
      <c r="AL8" s="99"/>
      <c r="AM8" s="83" t="s">
        <v>22</v>
      </c>
      <c r="AN8" s="92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79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1253</v>
      </c>
      <c r="AH10" s="29">
        <v>0</v>
      </c>
      <c r="AI10" s="29">
        <v>0</v>
      </c>
      <c r="AJ10" s="29">
        <v>0</v>
      </c>
      <c r="AK10" s="29">
        <v>607</v>
      </c>
      <c r="AL10" s="29">
        <v>0</v>
      </c>
      <c r="AM10" s="29">
        <v>1018</v>
      </c>
      <c r="AN10" s="29">
        <v>118</v>
      </c>
      <c r="AO10" s="29">
        <f>SUMIF($C$9:$AN$9,"Ind",C10:AN10)</f>
        <v>2878</v>
      </c>
      <c r="AP10" s="29">
        <f>SUMIF($C$9:$AN$9,"I.Mad",C10:AN10)</f>
        <v>118</v>
      </c>
      <c r="AQ10" s="29">
        <f>SUM(AO10:AP10)</f>
        <v>2996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>
        <v>5</v>
      </c>
      <c r="AH11" s="31" t="s">
        <v>29</v>
      </c>
      <c r="AI11" s="31" t="s">
        <v>29</v>
      </c>
      <c r="AJ11" s="31" t="s">
        <v>29</v>
      </c>
      <c r="AK11" s="31">
        <v>6</v>
      </c>
      <c r="AL11" s="31" t="s">
        <v>29</v>
      </c>
      <c r="AM11" s="31">
        <v>15</v>
      </c>
      <c r="AN11" s="31">
        <v>8</v>
      </c>
      <c r="AO11" s="29">
        <f>SUMIF($C$9:$AN$9,"Ind",C11:AN11)</f>
        <v>26</v>
      </c>
      <c r="AP11" s="29">
        <f>SUMIF($C$9:$AN$9,"I.Mad",C11:AN11)</f>
        <v>8</v>
      </c>
      <c r="AQ11" s="29">
        <f>SUM(AO11:AP11)</f>
        <v>34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>
        <v>3</v>
      </c>
      <c r="AH12" s="31" t="s">
        <v>29</v>
      </c>
      <c r="AI12" s="31" t="s">
        <v>29</v>
      </c>
      <c r="AJ12" s="31" t="s">
        <v>29</v>
      </c>
      <c r="AK12" s="31">
        <v>3</v>
      </c>
      <c r="AL12" s="31" t="s">
        <v>29</v>
      </c>
      <c r="AM12" s="31">
        <v>1</v>
      </c>
      <c r="AN12" s="29">
        <v>4</v>
      </c>
      <c r="AO12" s="29">
        <f>SUMIF($C$9:$AN$9,"Ind",C12:AN12)</f>
        <v>7</v>
      </c>
      <c r="AP12" s="29">
        <f>SUMIF($C$9:$AN$9,"I.Mad",C12:AN12)</f>
        <v>4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>
        <v>72</v>
      </c>
      <c r="AH13" s="31" t="s">
        <v>29</v>
      </c>
      <c r="AI13" s="31" t="s">
        <v>29</v>
      </c>
      <c r="AJ13" s="31" t="s">
        <v>29</v>
      </c>
      <c r="AK13" s="31">
        <v>46</v>
      </c>
      <c r="AL13" s="31" t="s">
        <v>29</v>
      </c>
      <c r="AM13" s="31">
        <v>0</v>
      </c>
      <c r="AN13" s="31">
        <v>0</v>
      </c>
      <c r="AO13" s="32"/>
      <c r="AP13" s="32"/>
      <c r="AQ13" s="32"/>
    </row>
    <row r="14" spans="2:43" ht="20.25">
      <c r="B14" s="33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>
        <v>10.5</v>
      </c>
      <c r="AH14" s="60" t="s">
        <v>29</v>
      </c>
      <c r="AI14" s="60" t="s">
        <v>29</v>
      </c>
      <c r="AJ14" s="60" t="s">
        <v>29</v>
      </c>
      <c r="AK14" s="80" t="s">
        <v>63</v>
      </c>
      <c r="AL14" s="60" t="s">
        <v>29</v>
      </c>
      <c r="AM14" s="81">
        <v>14</v>
      </c>
      <c r="AN14" s="81">
        <v>14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G21" s="82" t="s">
        <v>38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4"/>
      <c r="AP21" s="45"/>
      <c r="AQ21" s="46"/>
    </row>
    <row r="22" spans="2:43" ht="20.25">
      <c r="B22" s="30" t="s">
        <v>39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7"/>
      <c r="AN22" s="57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8" t="s">
        <v>40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8" t="s">
        <v>41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8" t="s">
        <v>42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8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1"/>
      <c r="AD27" s="31"/>
      <c r="AE27" s="31"/>
      <c r="AF27" s="31"/>
      <c r="AG27" s="31"/>
      <c r="AH27" s="60"/>
      <c r="AI27" s="60"/>
      <c r="AJ27" s="60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8" t="s">
        <v>45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7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2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8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1253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607</v>
      </c>
      <c r="AL36" s="29">
        <f t="shared" si="3"/>
        <v>0</v>
      </c>
      <c r="AM36" s="29">
        <f t="shared" si="3"/>
        <v>1018</v>
      </c>
      <c r="AN36" s="29">
        <f t="shared" si="3"/>
        <v>118</v>
      </c>
      <c r="AO36" s="29">
        <f>SUM(AO10,AO16,AO22:AO35)</f>
        <v>2878</v>
      </c>
      <c r="AP36" s="29">
        <f>SUM(AP10,AP16,AP22:AP35)</f>
        <v>118</v>
      </c>
      <c r="AQ36" s="29">
        <f>SUM(AO36:AP36)</f>
        <v>2996</v>
      </c>
    </row>
    <row r="37" spans="2:43" ht="22.5" customHeight="1">
      <c r="B37" s="28" t="s">
        <v>54</v>
      </c>
      <c r="C37" s="63"/>
      <c r="D37" s="63"/>
      <c r="E37" s="63"/>
      <c r="F37" s="63"/>
      <c r="G37" s="63"/>
      <c r="H37" s="63"/>
      <c r="I37" s="63">
        <v>24.3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>
        <v>18.4</v>
      </c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17.2</v>
      </c>
      <c r="AN37" s="65"/>
      <c r="AO37" s="66"/>
      <c r="AP37" s="66"/>
      <c r="AQ37" s="67"/>
    </row>
    <row r="38" spans="2:43" ht="15.75">
      <c r="B38" s="68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58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8" t="s">
        <v>62</v>
      </c>
      <c r="AN41" s="88"/>
      <c r="AO41" s="88"/>
      <c r="AP41" s="88"/>
      <c r="AQ41" s="88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4"/>
      <c r="P43" s="74"/>
      <c r="Q43" s="35"/>
      <c r="R43" s="35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5"/>
      <c r="AF43" s="35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6"/>
      <c r="P44" s="1"/>
      <c r="Q44" s="1"/>
      <c r="R44" s="35"/>
      <c r="S44" s="74"/>
      <c r="T44" s="74"/>
      <c r="U44" s="35"/>
      <c r="V44" s="35"/>
      <c r="W44" s="74"/>
      <c r="X44" s="74"/>
      <c r="Y44" s="74"/>
      <c r="Z44" s="74"/>
      <c r="AA44" s="74"/>
      <c r="AB44" s="74"/>
      <c r="AC44" s="74"/>
      <c r="AD44" s="74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6"/>
      <c r="Q45" s="76"/>
      <c r="R45" s="1"/>
      <c r="S45" s="74"/>
      <c r="T45" s="74"/>
      <c r="U45" s="35"/>
      <c r="V45" s="35"/>
      <c r="W45" s="74"/>
      <c r="X45" s="35"/>
      <c r="Y45" s="1"/>
      <c r="Z45" s="1"/>
      <c r="AA45" s="74"/>
      <c r="AB45" s="74"/>
      <c r="AC45" s="78"/>
      <c r="AD45" s="78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  <mergeCell ref="AM41:AQ4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2010-02-25T19:30:16Z</cp:lastPrinted>
  <dcterms:created xsi:type="dcterms:W3CDTF">2008-10-21T17:58:04Z</dcterms:created>
  <dcterms:modified xsi:type="dcterms:W3CDTF">2010-02-25T19:30:24Z</dcterms:modified>
  <cp:category/>
  <cp:version/>
  <cp:contentType/>
  <cp:contentStatus/>
</cp:coreProperties>
</file>