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<sst xmlns="http://schemas.openxmlformats.org/spreadsheetml/2006/main" count="387" uniqueCount="69">
  <si>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</si>
  <si>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</si>
  <si>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</si>
  <si>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</si>
  <si>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</si>
  <si>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</si>
  <si>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</si>
  <si>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</si>
  <si>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</si>
  <si>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</si>
  <si>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</si>
  <si>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</si>
  <si>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</si>
  <si>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</si>
  <si>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</si>
  <si>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</si>
  <si>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</si>
  <si>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</si>
  <si>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</si>
  <si>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</si>
  <si>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</si>
  <si>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</si>
  <si>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</si>
  <si>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</si>
  <si>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</si>
  <si>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</si>
  <si>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</si>
  <si>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</si>
  <si>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</si>
  <si>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</si>
  <si>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</si>
  <si>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</si>
  <si>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</si>
  <si>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</si>
  <si>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</si>
  <si>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</si>
  <si>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</si>
  <si>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</si>
  <si>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</si>
  <si>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</si>
  <si>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</si>
  <si>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</si>
  <si>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</si>
  <si>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</si>
  <si>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</si>
  <si>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</si>
  <si>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</si>
  <si>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</si>
  <si>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</si>
  <si>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</si>
  <si>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</si>
  <si>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</si>
  <si>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</si>
  <si>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</si>
  <si>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</si>
  <si>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</si>
  <si>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</si>
  <si>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</si>
  <si>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</si>
  <si>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</si>
  <si>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</si>
  <si>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</si>
  <si>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</si>
  <si>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23/05/2010</t>
  </si>
  <si>
    <t>Callao, 24 de Mayo del 2010</t>
  </si>
  <si>
    <t>11.5-12.5</t>
  </si>
  <si>
    <t>11.5-12.0</t>
  </si>
  <si>
    <t>NOTA:  Los  puertos de Chicama,Chimbote,Tambo de Mora y Pisco cerrados por incidencia de marejada.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</si>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</sst>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6"/>
  <sheetViews>
    <sheetView tabSelected="1" zoomScale="75" zoomScaleNormal="75" zoomScalePageLayoutView="0" workbookViewId="0" topLeftCell="A1">
      <selection activeCell="H21" sqref="H2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5.28125" style="0" customWidth="1"/>
    <col min="5" max="5" width="6.421875" style="0" customWidth="1"/>
    <col min="6" max="6" width="5.28125" style="0" customWidth="1"/>
    <col min="7" max="7" width="8.57421875" style="0" customWidth="1"/>
    <col min="8" max="8" width="6.28125" style="0" customWidth="1"/>
    <col min="9" max="9" width="6.57421875" style="0" customWidth="1"/>
    <col min="10" max="10" width="6.140625" style="0" customWidth="1"/>
    <col min="11" max="11" width="5.57421875" style="0" customWidth="1"/>
    <col min="12" max="12" width="5.8515625" style="0" customWidth="1"/>
    <col min="13" max="14" width="6.00390625" style="0" customWidth="1"/>
    <col min="15" max="15" width="5.00390625" style="0" customWidth="1"/>
    <col min="16" max="16" width="6.00390625" style="0" customWidth="1"/>
    <col min="17" max="17" width="9.421875" style="0" customWidth="1"/>
    <col min="18" max="18" width="6.28125" style="0" customWidth="1"/>
    <col min="19" max="19" width="4.8515625" style="0" customWidth="1"/>
    <col min="20" max="20" width="6.28125" style="0" customWidth="1"/>
    <col min="21" max="21" width="5.140625" style="0" customWidth="1"/>
    <col min="22" max="22" width="5.7109375" style="0" customWidth="1"/>
    <col min="23" max="23" width="12.57421875" style="0" customWidth="1"/>
    <col min="24" max="24" width="6.421875" style="0" customWidth="1"/>
    <col min="25" max="25" width="12.7109375" style="0" customWidth="1"/>
    <col min="26" max="26" width="13.00390625" style="0" customWidth="1"/>
    <col min="27" max="27" width="8.28125" style="0" customWidth="1"/>
    <col min="28" max="28" width="7.140625" style="0" customWidth="1"/>
    <col min="29" max="29" width="8.8515625" style="0" customWidth="1"/>
    <col min="30" max="30" width="6.00390625" style="0" customWidth="1"/>
    <col min="31" max="31" width="6.57421875" style="0" customWidth="1"/>
    <col min="32" max="32" width="5.57421875" style="0" customWidth="1"/>
    <col min="33" max="33" width="6.7109375" style="0" customWidth="1"/>
    <col min="34" max="34" width="5.7109375" style="0" customWidth="1"/>
    <col min="35" max="35" width="5.8515625" style="0" customWidth="1"/>
    <col min="36" max="36" width="6.140625" style="0" customWidth="1"/>
    <col min="37" max="37" width="6.8515625" style="0" customWidth="1"/>
    <col min="38" max="38" width="6.140625" style="0" customWidth="1"/>
    <col min="39" max="39" width="7.710937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 t="s"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63</v>
      </c>
      <c r="AP6" s="85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2"/>
      <c r="Y8" s="97" t="s">
        <v>16</v>
      </c>
      <c r="Z8" s="102"/>
      <c r="AA8" s="97" t="s">
        <v>17</v>
      </c>
      <c r="AB8" s="102"/>
      <c r="AC8" s="87" t="s">
        <v>18</v>
      </c>
      <c r="AD8" s="101"/>
      <c r="AE8" s="89" t="s">
        <v>19</v>
      </c>
      <c r="AF8" s="92"/>
      <c r="AG8" s="89" t="s">
        <v>20</v>
      </c>
      <c r="AH8" s="92"/>
      <c r="AI8" s="91" t="s">
        <v>58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956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3020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7020</v>
      </c>
      <c r="X10" s="29">
        <v>0</v>
      </c>
      <c r="Y10" s="29">
        <v>7699</v>
      </c>
      <c r="Z10" s="29">
        <v>673</v>
      </c>
      <c r="AA10" s="29">
        <v>160</v>
      </c>
      <c r="AB10" s="29">
        <v>0</v>
      </c>
      <c r="AC10" s="29">
        <v>542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19397</v>
      </c>
      <c r="AP10" s="29">
        <f>SUMIF($C$9:$AN$9,"I.Mad",C10:AN10)</f>
        <v>673</v>
      </c>
      <c r="AQ10" s="29">
        <f>SUM(AO10:AP10)</f>
        <v>20070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3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>
        <v>6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21</v>
      </c>
      <c r="X11" s="31" t="s">
        <v>29</v>
      </c>
      <c r="Y11" s="31">
        <v>40</v>
      </c>
      <c r="Z11" s="31">
        <v>8</v>
      </c>
      <c r="AA11" s="31">
        <v>1</v>
      </c>
      <c r="AB11" s="31" t="s">
        <v>29</v>
      </c>
      <c r="AC11" s="31">
        <v>2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73</v>
      </c>
      <c r="AP11" s="29">
        <f>SUMIF($C$9:$AN$9,"I.Mad",C11:AN11)</f>
        <v>8</v>
      </c>
      <c r="AQ11" s="29">
        <f>SUM(AO11:AP11)</f>
        <v>81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2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>
        <v>3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7</v>
      </c>
      <c r="X12" s="31" t="s">
        <v>29</v>
      </c>
      <c r="Y12" s="31">
        <v>9</v>
      </c>
      <c r="Z12" s="31">
        <v>3</v>
      </c>
      <c r="AA12" s="31">
        <v>1</v>
      </c>
      <c r="AB12" s="31" t="s">
        <v>29</v>
      </c>
      <c r="AC12" s="31">
        <v>2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24</v>
      </c>
      <c r="AP12" s="29">
        <f>SUMIF($C$9:$AN$9,"I.Mad",C12:AN12)</f>
        <v>3</v>
      </c>
      <c r="AQ12" s="29">
        <f>SUM(AO12:AP12)</f>
        <v>27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>
        <v>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20</v>
      </c>
      <c r="X13" s="31" t="s">
        <v>29</v>
      </c>
      <c r="Y13" s="31">
        <v>17</v>
      </c>
      <c r="Z13" s="31">
        <v>27</v>
      </c>
      <c r="AA13" s="31">
        <v>16</v>
      </c>
      <c r="AB13" s="31" t="s">
        <v>29</v>
      </c>
      <c r="AC13" s="31">
        <v>27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13.5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>
        <v>12.5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82" t="s">
        <v>65</v>
      </c>
      <c r="X14" s="61" t="s">
        <v>29</v>
      </c>
      <c r="Y14" s="82" t="s">
        <v>65</v>
      </c>
      <c r="Z14" s="82" t="s">
        <v>66</v>
      </c>
      <c r="AA14" s="61">
        <v>12.5</v>
      </c>
      <c r="AB14" s="61" t="s">
        <v>29</v>
      </c>
      <c r="AC14" s="61">
        <v>12.5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956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3020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7020</v>
      </c>
      <c r="X36" s="29">
        <f t="shared" si="3"/>
        <v>0</v>
      </c>
      <c r="Y36" s="29">
        <f t="shared" si="3"/>
        <v>7699</v>
      </c>
      <c r="Z36" s="29">
        <f t="shared" si="3"/>
        <v>673</v>
      </c>
      <c r="AA36" s="29">
        <f t="shared" si="3"/>
        <v>160</v>
      </c>
      <c r="AB36" s="29">
        <f t="shared" si="3"/>
        <v>0</v>
      </c>
      <c r="AC36" s="29">
        <f t="shared" si="3"/>
        <v>542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19397</v>
      </c>
      <c r="AP36" s="29">
        <f>SUM(AP10,AP16,AP22:AP35)</f>
        <v>673</v>
      </c>
      <c r="AQ36" s="29">
        <f>SUM(AO36:AP36)</f>
        <v>20070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17.2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19.2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8">
      <c r="B41" s="75" t="s">
        <v>67</v>
      </c>
      <c r="C41" s="75"/>
      <c r="D41" s="75"/>
      <c r="E41" s="75"/>
      <c r="F41" s="75"/>
      <c r="G41" s="75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"/>
      <c r="AP41" s="1"/>
      <c r="AQ41" s="1"/>
    </row>
    <row r="42" spans="2:43" ht="20.25">
      <c r="B42" s="71" t="s">
        <v>57</v>
      </c>
      <c r="C42" s="1"/>
      <c r="D42" s="3"/>
      <c r="E42" s="72"/>
      <c r="F42" s="73"/>
      <c r="G42" s="1"/>
      <c r="H42" s="1"/>
      <c r="I42" s="35"/>
      <c r="J42" s="35"/>
      <c r="K42" s="1"/>
      <c r="L42" s="1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74" t="s">
        <v>64</v>
      </c>
      <c r="AN42" s="10"/>
      <c r="AO42" s="1"/>
      <c r="AP42" s="1"/>
      <c r="AQ42" s="1"/>
    </row>
    <row r="43" spans="2:4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8">
      <c r="B44" s="75"/>
      <c r="C44" s="1"/>
      <c r="D44" s="1"/>
      <c r="E44" s="1"/>
      <c r="F44" s="1"/>
      <c r="G44" s="73"/>
      <c r="H44" s="1"/>
      <c r="I44" s="35"/>
      <c r="J44" s="35"/>
      <c r="K44" s="13"/>
      <c r="L44" s="13"/>
      <c r="M44" s="35"/>
      <c r="N44" s="35"/>
      <c r="O44" s="76"/>
      <c r="P44" s="76"/>
      <c r="Q44" s="35"/>
      <c r="R44" s="35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76"/>
      <c r="AE44" s="35"/>
      <c r="AF44" s="35"/>
      <c r="AG44" s="1"/>
      <c r="AH44" s="77"/>
      <c r="AI44" s="77"/>
      <c r="AJ44" s="77"/>
      <c r="AK44" s="1"/>
      <c r="AL44" s="1"/>
      <c r="AM44" s="1"/>
      <c r="AN44" s="78"/>
      <c r="AO44" s="75"/>
      <c r="AP44" s="1"/>
      <c r="AQ44" s="1"/>
    </row>
    <row r="45" spans="2:43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3"/>
      <c r="O45" s="78"/>
      <c r="P45" s="1"/>
      <c r="Q45" s="1"/>
      <c r="R45" s="35"/>
      <c r="S45" s="76"/>
      <c r="T45" s="76"/>
      <c r="U45" s="35"/>
      <c r="V45" s="35"/>
      <c r="W45" s="76"/>
      <c r="X45" s="76"/>
      <c r="Y45" s="76"/>
      <c r="Z45" s="76"/>
      <c r="AA45" s="76"/>
      <c r="AB45" s="76"/>
      <c r="AC45" s="76"/>
      <c r="AD45" s="76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  <row r="46" spans="2:43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5"/>
      <c r="V46" s="35"/>
      <c r="W46" s="76"/>
      <c r="X46" s="35"/>
      <c r="Y46" s="1"/>
      <c r="Z46" s="1"/>
      <c r="AA46" s="76"/>
      <c r="AB46" s="76"/>
      <c r="AC46" s="80"/>
      <c r="AD46" s="80"/>
      <c r="AE46" s="35"/>
      <c r="AF46" s="35"/>
      <c r="AG46" s="70"/>
      <c r="AH46" s="70"/>
      <c r="AI46" s="70"/>
      <c r="AJ46" s="70"/>
      <c r="AK46" s="35"/>
      <c r="AL46" s="35"/>
      <c r="AM46" s="35"/>
      <c r="AN46" s="35"/>
      <c r="AO46" s="1"/>
      <c r="AP46" s="1"/>
      <c r="AQ46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1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2010-05-24T18:40:30Z</cp:lastPrinted>
  <dcterms:created xsi:type="dcterms:W3CDTF">2008-10-21T17:58:04Z</dcterms:created>
  <dcterms:modified xsi:type="dcterms:W3CDTF">2010-05-24T21:02:34Z</dcterms:modified>
  <cp:category/>
  <cp:version/>
  <cp:contentType/>
  <cp:contentStatus/>
</cp:coreProperties>
</file>